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likova\Desktop\"/>
    </mc:Choice>
  </mc:AlternateContent>
  <xr:revisionPtr revIDLastSave="0" documentId="13_ncr:1_{D07282B8-0DB2-4370-BE9F-B05D4E5105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2018" sheetId="1" r:id="rId1"/>
    <sheet name="List1" sheetId="2" r:id="rId2"/>
  </sheets>
  <definedNames>
    <definedName name="_xlnm.Print_Area" localSheetId="0">rozp2018!$A$1:$G$65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D18" i="1" l="1"/>
  <c r="D48" i="1" l="1"/>
  <c r="H10" i="1" l="1"/>
  <c r="D46" i="1" l="1"/>
  <c r="G10" i="1" l="1"/>
  <c r="F10" i="1"/>
  <c r="E10" i="1"/>
  <c r="G48" i="1" l="1"/>
  <c r="F46" i="1"/>
  <c r="F48" i="1"/>
  <c r="E46" i="1"/>
  <c r="E48" i="1"/>
  <c r="F18" i="1"/>
  <c r="E18" i="1"/>
  <c r="G46" i="1"/>
</calcChain>
</file>

<file path=xl/sharedStrings.xml><?xml version="1.0" encoding="utf-8"?>
<sst xmlns="http://schemas.openxmlformats.org/spreadsheetml/2006/main" count="95" uniqueCount="76">
  <si>
    <t>501</t>
  </si>
  <si>
    <t>Spotřeba materiálu</t>
  </si>
  <si>
    <t>502</t>
  </si>
  <si>
    <t>Spotřeba energie</t>
  </si>
  <si>
    <t>511</t>
  </si>
  <si>
    <t>Opravy a udržování</t>
  </si>
  <si>
    <t>512</t>
  </si>
  <si>
    <t>Cestovné</t>
  </si>
  <si>
    <t>513</t>
  </si>
  <si>
    <t>Náklady na reprezentaci</t>
  </si>
  <si>
    <t>518</t>
  </si>
  <si>
    <t>Ostatní služby</t>
  </si>
  <si>
    <t>521</t>
  </si>
  <si>
    <t>Mzdové náklady</t>
  </si>
  <si>
    <t>524</t>
  </si>
  <si>
    <t>Zákonné sociální pojištění</t>
  </si>
  <si>
    <t>527</t>
  </si>
  <si>
    <t>Zákonné sociální náklady</t>
  </si>
  <si>
    <t>528</t>
  </si>
  <si>
    <t>Jiné sociální náklady</t>
  </si>
  <si>
    <t>538</t>
  </si>
  <si>
    <t>Jiné daně a poplatky</t>
  </si>
  <si>
    <t>549</t>
  </si>
  <si>
    <t>Ostatní náklady z činnosti</t>
  </si>
  <si>
    <t>551</t>
  </si>
  <si>
    <t>Odpisy dlouhodobého majetku</t>
  </si>
  <si>
    <t>558</t>
  </si>
  <si>
    <t>648</t>
  </si>
  <si>
    <t>649</t>
  </si>
  <si>
    <t>662</t>
  </si>
  <si>
    <t>Úroky</t>
  </si>
  <si>
    <t>672</t>
  </si>
  <si>
    <t>Název</t>
  </si>
  <si>
    <t>Výnosy</t>
  </si>
  <si>
    <t>Příspěvek od zřizovatele na neinvestiční výdaje</t>
  </si>
  <si>
    <t>Položky hrazené z příspěvku od zřizovatele a vlastní činnosti</t>
  </si>
  <si>
    <t>SÚ</t>
  </si>
  <si>
    <t>Položky hrazené z transferu MŠMT na přímé vzdělávání</t>
  </si>
  <si>
    <t>Transfer MŠMT na přímé vzdělávání</t>
  </si>
  <si>
    <t>( v Kč )</t>
  </si>
  <si>
    <t xml:space="preserve">Náklady </t>
  </si>
  <si>
    <t>Základní škola Týnec nad Sázavou, příspěvková organizace</t>
  </si>
  <si>
    <t>Komenského 265, 257 41 Týnec nad Sázavou</t>
  </si>
  <si>
    <t>IČO: 71004670</t>
  </si>
  <si>
    <t>Výnosy z prodeje vlastních výrobků (z výstav)</t>
  </si>
  <si>
    <t>Jiné sociální pojištění</t>
  </si>
  <si>
    <t xml:space="preserve">Náklady z drobného dlouhodobého majetku </t>
  </si>
  <si>
    <t>Výnosy ze sběru papíru, víček a Al</t>
  </si>
  <si>
    <t>Ostatní výnosy z činnosti - ŠD</t>
  </si>
  <si>
    <t>Nemocenská</t>
  </si>
  <si>
    <t>Dohody</t>
  </si>
  <si>
    <t>Náklady z drobného dlouhodobého majetku na zájm. činnost</t>
  </si>
  <si>
    <t>Podpis:</t>
  </si>
  <si>
    <t>Návrh rozpočtu sestavila:   Králíková Radmila, účetní školy</t>
  </si>
  <si>
    <t>Schválila:                          Mgr. Hanáková Barbora, ředitelka školy</t>
  </si>
  <si>
    <t>ZŠ</t>
  </si>
  <si>
    <t xml:space="preserve">Náklady z drobného dlouhodobého majetku z FR </t>
  </si>
  <si>
    <t>Mzdové náklady - rodilý mluvčí + dohody</t>
  </si>
  <si>
    <t>Spotřeba materiálu z vlastních výnosů</t>
  </si>
  <si>
    <t>Náklady z drobného dlouhodobého majetku - ŠD</t>
  </si>
  <si>
    <t>Zákonné sociální pojištění - rodilý mluvčí</t>
  </si>
  <si>
    <t>Zákonné sociální náklady - rodilý mluvčí</t>
  </si>
  <si>
    <t>DDHM - technické vybavení škol</t>
  </si>
  <si>
    <t>Výnosy z pronájmů - hospodářská činnost</t>
  </si>
  <si>
    <t>Čerpání rezervního a investičního fondu</t>
  </si>
  <si>
    <t>Opravy a udržování z FI</t>
  </si>
  <si>
    <t xml:space="preserve">Mzdové náklady - úklid tělocvičny </t>
  </si>
  <si>
    <t xml:space="preserve">Zákonné sociální pojištění - úklid tělocvičny </t>
  </si>
  <si>
    <t>Zákonné sociální náklady - úklid tělocvičny</t>
  </si>
  <si>
    <t>Návrh rozpočtu na rok 2024</t>
  </si>
  <si>
    <t>V Týnci nad Sázavou dne 30. 10. 2023</t>
  </si>
  <si>
    <t>Rozpočet 2023</t>
  </si>
  <si>
    <t>Poslední upravený rozpočet 2023</t>
  </si>
  <si>
    <t>Spotřeba materiálu na výročí školy</t>
  </si>
  <si>
    <t>Aktuální předpoklad 2023</t>
  </si>
  <si>
    <t>Návrh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</si>
</sst>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Arial"/>
      <charset val="238"/>
    </font>
    <font>
      <sz val="10.5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2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24" xfId="0" applyFont="1" applyBorder="1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2" borderId="27" xfId="0" applyNumberFormat="1" applyFont="1" applyFill="1" applyBorder="1" applyAlignment="1"/>
    <xf numFmtId="3" fontId="4" fillId="2" borderId="20" xfId="0" applyNumberFormat="1" applyFont="1" applyFill="1" applyBorder="1" applyAlignment="1"/>
    <xf numFmtId="3" fontId="4" fillId="2" borderId="12" xfId="0" applyNumberFormat="1" applyFont="1" applyFill="1" applyBorder="1" applyAlignment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indent="1"/>
    </xf>
    <xf numFmtId="3" fontId="3" fillId="0" borderId="1" xfId="0" applyNumberFormat="1" applyFont="1" applyBorder="1"/>
    <xf numFmtId="3" fontId="3" fillId="0" borderId="9" xfId="0" applyNumberFormat="1" applyFont="1" applyBorder="1"/>
    <xf numFmtId="3" fontId="5" fillId="0" borderId="8" xfId="0" applyNumberFormat="1" applyFont="1" applyBorder="1"/>
    <xf numFmtId="3" fontId="3" fillId="0" borderId="12" xfId="0" applyNumberFormat="1" applyFont="1" applyBorder="1"/>
    <xf numFmtId="3" fontId="3" fillId="0" borderId="8" xfId="0" applyNumberFormat="1" applyFont="1" applyBorder="1"/>
    <xf numFmtId="3" fontId="3" fillId="0" borderId="19" xfId="0" applyNumberFormat="1" applyFont="1" applyBorder="1"/>
    <xf numFmtId="3" fontId="3" fillId="4" borderId="8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 indent="1"/>
    </xf>
    <xf numFmtId="3" fontId="3" fillId="0" borderId="4" xfId="0" applyNumberFormat="1" applyFont="1" applyBorder="1"/>
    <xf numFmtId="3" fontId="4" fillId="3" borderId="19" xfId="0" applyNumberFormat="1" applyFont="1" applyFill="1" applyBorder="1" applyAlignment="1"/>
    <xf numFmtId="3" fontId="3" fillId="0" borderId="0" xfId="0" applyNumberFormat="1" applyFont="1"/>
    <xf numFmtId="3" fontId="3" fillId="0" borderId="8" xfId="0" applyNumberFormat="1" applyFont="1" applyFill="1" applyBorder="1"/>
    <xf numFmtId="0" fontId="3" fillId="4" borderId="3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3" fontId="3" fillId="0" borderId="7" xfId="0" applyNumberFormat="1" applyFont="1" applyFill="1" applyBorder="1"/>
    <xf numFmtId="3" fontId="3" fillId="4" borderId="7" xfId="0" applyNumberFormat="1" applyFont="1" applyFill="1" applyBorder="1"/>
    <xf numFmtId="0" fontId="3" fillId="0" borderId="25" xfId="0" applyFont="1" applyBorder="1" applyAlignment="1">
      <alignment horizontal="center"/>
    </xf>
    <xf numFmtId="0" fontId="3" fillId="0" borderId="23" xfId="0" applyFont="1" applyBorder="1" applyAlignment="1">
      <alignment horizontal="left" indent="1"/>
    </xf>
    <xf numFmtId="3" fontId="3" fillId="0" borderId="23" xfId="0" applyNumberFormat="1" applyFont="1" applyBorder="1"/>
    <xf numFmtId="3" fontId="3" fillId="0" borderId="22" xfId="0" applyNumberFormat="1" applyFont="1" applyFill="1" applyBorder="1"/>
    <xf numFmtId="3" fontId="3" fillId="0" borderId="10" xfId="0" applyNumberFormat="1" applyFont="1" applyFill="1" applyBorder="1"/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3" fontId="4" fillId="2" borderId="28" xfId="0" applyNumberFormat="1" applyFont="1" applyFill="1" applyBorder="1" applyAlignment="1"/>
    <xf numFmtId="0" fontId="3" fillId="0" borderId="16" xfId="0" applyFont="1" applyBorder="1" applyAlignment="1">
      <alignment horizontal="center"/>
    </xf>
    <xf numFmtId="0" fontId="3" fillId="0" borderId="14" xfId="0" applyFont="1" applyBorder="1" applyAlignment="1">
      <alignment horizontal="left" indent="1"/>
    </xf>
    <xf numFmtId="3" fontId="3" fillId="0" borderId="14" xfId="0" applyNumberFormat="1" applyFont="1" applyBorder="1"/>
    <xf numFmtId="3" fontId="3" fillId="0" borderId="32" xfId="0" applyNumberFormat="1" applyFont="1" applyBorder="1"/>
    <xf numFmtId="3" fontId="3" fillId="0" borderId="7" xfId="0" applyNumberFormat="1" applyFont="1" applyBorder="1"/>
    <xf numFmtId="3" fontId="4" fillId="3" borderId="15" xfId="0" applyNumberFormat="1" applyFont="1" applyFill="1" applyBorder="1" applyAlignment="1"/>
    <xf numFmtId="3" fontId="4" fillId="3" borderId="31" xfId="0" applyNumberFormat="1" applyFont="1" applyFill="1" applyBorder="1" applyAlignment="1"/>
    <xf numFmtId="3" fontId="4" fillId="3" borderId="6" xfId="0" applyNumberFormat="1" applyFont="1" applyFill="1" applyBorder="1" applyAlignment="1"/>
    <xf numFmtId="3" fontId="3" fillId="0" borderId="2" xfId="0" applyNumberFormat="1" applyFont="1" applyFill="1" applyBorder="1"/>
    <xf numFmtId="3" fontId="3" fillId="0" borderId="37" xfId="0" applyNumberFormat="1" applyFont="1" applyFill="1" applyBorder="1"/>
    <xf numFmtId="3" fontId="7" fillId="0" borderId="1" xfId="0" applyNumberFormat="1" applyFont="1" applyBorder="1"/>
    <xf numFmtId="3" fontId="7" fillId="0" borderId="23" xfId="0" applyNumberFormat="1" applyFont="1" applyBorder="1"/>
    <xf numFmtId="3" fontId="8" fillId="3" borderId="13" xfId="0" applyNumberFormat="1" applyFont="1" applyFill="1" applyBorder="1" applyAlignment="1"/>
    <xf numFmtId="3" fontId="7" fillId="0" borderId="4" xfId="0" applyNumberFormat="1" applyFont="1" applyBorder="1"/>
    <xf numFmtId="3" fontId="7" fillId="0" borderId="17" xfId="0" applyNumberFormat="1" applyFont="1" applyFill="1" applyBorder="1"/>
    <xf numFmtId="3" fontId="7" fillId="0" borderId="21" xfId="0" applyNumberFormat="1" applyFont="1" applyFill="1" applyBorder="1"/>
    <xf numFmtId="3" fontId="7" fillId="0" borderId="22" xfId="0" applyNumberFormat="1" applyFont="1" applyFill="1" applyBorder="1"/>
    <xf numFmtId="3" fontId="8" fillId="3" borderId="20" xfId="0" applyNumberFormat="1" applyFont="1" applyFill="1" applyBorder="1" applyAlignment="1"/>
    <xf numFmtId="3" fontId="7" fillId="0" borderId="17" xfId="0" applyNumberFormat="1" applyFont="1" applyBorder="1"/>
    <xf numFmtId="3" fontId="7" fillId="0" borderId="8" xfId="0" applyNumberFormat="1" applyFont="1" applyFill="1" applyBorder="1"/>
    <xf numFmtId="3" fontId="7" fillId="0" borderId="9" xfId="0" applyNumberFormat="1" applyFont="1" applyBorder="1"/>
    <xf numFmtId="3" fontId="7" fillId="0" borderId="8" xfId="0" applyNumberFormat="1" applyFont="1" applyBorder="1"/>
    <xf numFmtId="3" fontId="7" fillId="0" borderId="12" xfId="0" applyNumberFormat="1" applyFont="1" applyBorder="1"/>
    <xf numFmtId="3" fontId="7" fillId="0" borderId="10" xfId="0" applyNumberFormat="1" applyFont="1" applyFill="1" applyBorder="1"/>
    <xf numFmtId="3" fontId="7" fillId="0" borderId="7" xfId="0" applyNumberFormat="1" applyFont="1" applyFill="1" applyBorder="1"/>
    <xf numFmtId="3" fontId="7" fillId="0" borderId="19" xfId="0" applyNumberFormat="1" applyFont="1" applyBorder="1"/>
    <xf numFmtId="3" fontId="8" fillId="3" borderId="19" xfId="0" applyNumberFormat="1" applyFont="1" applyFill="1" applyBorder="1" applyAlignment="1"/>
    <xf numFmtId="3" fontId="3" fillId="0" borderId="8" xfId="0" applyNumberFormat="1" applyFont="1" applyBorder="1" applyAlignment="1">
      <alignment horizontal="center"/>
    </xf>
    <xf numFmtId="49" fontId="5" fillId="0" borderId="8" xfId="1" applyNumberFormat="1" applyFont="1" applyFill="1" applyBorder="1" applyAlignment="1">
      <alignment horizontal="center"/>
    </xf>
    <xf numFmtId="49" fontId="5" fillId="4" borderId="8" xfId="0" applyNumberFormat="1" applyFont="1" applyFill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4" fillId="2" borderId="0" xfId="0" applyFont="1" applyFill="1" applyBorder="1" applyAlignment="1">
      <alignment horizontal="left" indent="1"/>
    </xf>
    <xf numFmtId="0" fontId="4" fillId="2" borderId="26" xfId="0" applyFont="1" applyFill="1" applyBorder="1" applyAlignment="1">
      <alignment horizontal="left" indent="1"/>
    </xf>
    <xf numFmtId="0" fontId="4" fillId="3" borderId="30" xfId="0" applyFont="1" applyFill="1" applyBorder="1" applyAlignment="1">
      <alignment horizontal="left" indent="1"/>
    </xf>
    <xf numFmtId="0" fontId="4" fillId="3" borderId="15" xfId="0" applyFont="1" applyFill="1" applyBorder="1" applyAlignment="1">
      <alignment horizontal="left" indent="1"/>
    </xf>
    <xf numFmtId="0" fontId="4" fillId="0" borderId="34" xfId="0" applyFont="1" applyBorder="1" applyAlignment="1">
      <alignment horizontal="left" indent="1"/>
    </xf>
    <xf numFmtId="0" fontId="4" fillId="2" borderId="33" xfId="0" applyFont="1" applyFill="1" applyBorder="1" applyAlignment="1">
      <alignment horizontal="left" indent="1"/>
    </xf>
    <xf numFmtId="0" fontId="4" fillId="2" borderId="18" xfId="0" applyFont="1" applyFill="1" applyBorder="1" applyAlignment="1">
      <alignment horizontal="left" indent="1"/>
    </xf>
    <xf numFmtId="0" fontId="4" fillId="3" borderId="18" xfId="0" applyFont="1" applyFill="1" applyBorder="1" applyAlignment="1">
      <alignment horizontal="left" indent="1"/>
    </xf>
    <xf numFmtId="0" fontId="4" fillId="3" borderId="13" xfId="0" applyFont="1" applyFill="1" applyBorder="1" applyAlignment="1">
      <alignment horizontal="left" inden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abSelected="1" topLeftCell="B1" workbookViewId="0">
      <selection activeCell="P46" sqref="P46"/>
    </sheetView>
  </sheetViews>
  <sheetFormatPr defaultRowHeight="13.5" x14ac:dyDescent="0.2"/>
  <cols>
    <col min="1" max="1" width="20.7109375" style="1" customWidth="1"/>
    <col min="2" max="2" width="6.7109375" style="1" customWidth="1"/>
    <col min="3" max="3" width="61.7109375" style="1" customWidth="1"/>
    <col min="4" max="9" width="12.7109375" style="1" customWidth="1"/>
    <col min="10" max="16384" width="9.140625" style="1"/>
  </cols>
  <sheetData>
    <row r="1" spans="1:9" s="2" customFormat="1" ht="18" customHeight="1" x14ac:dyDescent="0.2">
      <c r="A1" s="4"/>
      <c r="B1" s="4" t="s">
        <v>41</v>
      </c>
      <c r="C1" s="4"/>
      <c r="D1" s="4"/>
      <c r="E1" s="4"/>
      <c r="F1" s="4"/>
      <c r="G1" s="4"/>
      <c r="H1" s="4"/>
      <c r="I1" s="4"/>
    </row>
    <row r="2" spans="1:9" s="2" customFormat="1" ht="18" customHeight="1" x14ac:dyDescent="0.2">
      <c r="A2" s="4"/>
      <c r="B2" s="4" t="s">
        <v>42</v>
      </c>
      <c r="C2" s="4"/>
      <c r="D2" s="4"/>
      <c r="E2" s="4"/>
      <c r="F2" s="4"/>
      <c r="G2" s="4"/>
      <c r="H2" s="4"/>
      <c r="I2" s="4"/>
    </row>
    <row r="3" spans="1:9" s="2" customFormat="1" ht="18" customHeight="1" x14ac:dyDescent="0.2">
      <c r="A3" s="4"/>
      <c r="B3" s="4" t="s">
        <v>43</v>
      </c>
      <c r="C3" s="4"/>
      <c r="D3" s="4"/>
      <c r="E3" s="4"/>
      <c r="F3" s="4"/>
      <c r="G3" s="4"/>
      <c r="H3" s="4"/>
      <c r="I3" s="4"/>
    </row>
    <row r="4" spans="1:9" s="2" customFormat="1" ht="18" customHeight="1" x14ac:dyDescent="0.2">
      <c r="A4" s="4"/>
      <c r="B4" s="4"/>
      <c r="C4" s="4"/>
      <c r="D4" s="4"/>
      <c r="E4" s="4"/>
      <c r="F4" s="4"/>
      <c r="G4" s="4"/>
      <c r="H4" s="4"/>
      <c r="I4" s="4"/>
    </row>
    <row r="5" spans="1:9" s="2" customFormat="1" ht="27" customHeight="1" x14ac:dyDescent="0.4">
      <c r="A5" s="4"/>
      <c r="B5" s="79" t="s">
        <v>69</v>
      </c>
      <c r="C5" s="79"/>
      <c r="D5" s="79"/>
      <c r="E5" s="79"/>
      <c r="F5" s="79"/>
      <c r="G5" s="79"/>
      <c r="H5" s="5"/>
      <c r="I5" s="4"/>
    </row>
    <row r="6" spans="1:9" s="2" customFormat="1" ht="18" customHeight="1" x14ac:dyDescent="0.2">
      <c r="A6" s="4"/>
      <c r="B6" s="80" t="s">
        <v>39</v>
      </c>
      <c r="C6" s="80"/>
      <c r="D6" s="80"/>
      <c r="E6" s="80"/>
      <c r="F6" s="80"/>
      <c r="G6" s="80"/>
      <c r="H6" s="6"/>
      <c r="I6" s="4"/>
    </row>
    <row r="7" spans="1:9" s="2" customFormat="1" ht="18" customHeight="1" x14ac:dyDescent="0.2">
      <c r="A7" s="4"/>
      <c r="B7" s="6"/>
      <c r="C7" s="6"/>
      <c r="D7" s="6"/>
      <c r="E7" s="6"/>
      <c r="F7" s="4"/>
      <c r="G7" s="4"/>
      <c r="H7" s="4"/>
      <c r="I7" s="4"/>
    </row>
    <row r="8" spans="1:9" s="2" customFormat="1" ht="18" customHeight="1" thickBot="1" x14ac:dyDescent="0.3">
      <c r="A8" s="4"/>
      <c r="B8" s="86" t="s">
        <v>35</v>
      </c>
      <c r="C8" s="86"/>
      <c r="D8" s="86"/>
      <c r="E8" s="86"/>
      <c r="F8" s="4"/>
      <c r="G8" s="4" t="s">
        <v>55</v>
      </c>
      <c r="H8" s="7"/>
      <c r="I8" s="4"/>
    </row>
    <row r="9" spans="1:9" s="2" customFormat="1" ht="60.75" thickBot="1" x14ac:dyDescent="0.25">
      <c r="A9" s="8"/>
      <c r="B9" s="9" t="s">
        <v>36</v>
      </c>
      <c r="C9" s="10" t="s">
        <v>32</v>
      </c>
      <c r="D9" s="11" t="s">
        <v>71</v>
      </c>
      <c r="E9" s="11" t="s">
        <v>72</v>
      </c>
      <c r="F9" s="12" t="s">
        <v>74</v>
      </c>
      <c r="G9" s="13" t="s">
        <v>75</v>
      </c>
      <c r="H9" s="14"/>
      <c r="I9" s="15"/>
    </row>
    <row r="10" spans="1:9" s="2" customFormat="1" ht="18" customHeight="1" thickBot="1" x14ac:dyDescent="0.3">
      <c r="A10" s="8"/>
      <c r="B10" s="87" t="s">
        <v>33</v>
      </c>
      <c r="C10" s="88"/>
      <c r="D10" s="16">
        <v>7022000</v>
      </c>
      <c r="E10" s="16">
        <f>SUM(E11:E17)</f>
        <v>7042340</v>
      </c>
      <c r="F10" s="17">
        <f>SUM(F11:F17)</f>
        <v>7042340</v>
      </c>
      <c r="G10" s="18">
        <f>SUM(G11:G17)</f>
        <v>6822000</v>
      </c>
      <c r="H10" s="18">
        <f>SUM(H11:H17)</f>
        <v>0</v>
      </c>
      <c r="I10" s="4"/>
    </row>
    <row r="11" spans="1:9" s="2" customFormat="1" ht="18" customHeight="1" x14ac:dyDescent="0.2">
      <c r="A11" s="8"/>
      <c r="B11" s="19">
        <v>601</v>
      </c>
      <c r="C11" s="20" t="s">
        <v>44</v>
      </c>
      <c r="D11" s="59">
        <v>10000</v>
      </c>
      <c r="E11" s="59">
        <v>10000</v>
      </c>
      <c r="F11" s="67">
        <v>10000</v>
      </c>
      <c r="G11" s="69">
        <v>10000</v>
      </c>
      <c r="H11" s="22"/>
      <c r="I11" s="4"/>
    </row>
    <row r="12" spans="1:9" s="2" customFormat="1" ht="18" customHeight="1" x14ac:dyDescent="0.2">
      <c r="A12" s="8"/>
      <c r="B12" s="19">
        <v>603</v>
      </c>
      <c r="C12" s="20" t="s">
        <v>63</v>
      </c>
      <c r="D12" s="59"/>
      <c r="E12" s="59"/>
      <c r="F12" s="67"/>
      <c r="G12" s="23"/>
      <c r="H12" s="70"/>
      <c r="I12" s="4"/>
    </row>
    <row r="13" spans="1:9" s="2" customFormat="1" ht="18" customHeight="1" x14ac:dyDescent="0.2">
      <c r="A13" s="8"/>
      <c r="B13" s="19">
        <v>609</v>
      </c>
      <c r="C13" s="20" t="s">
        <v>47</v>
      </c>
      <c r="D13" s="59">
        <v>10000</v>
      </c>
      <c r="E13" s="59">
        <v>10000</v>
      </c>
      <c r="F13" s="67">
        <v>10000</v>
      </c>
      <c r="G13" s="71">
        <v>10000</v>
      </c>
      <c r="H13" s="24"/>
      <c r="I13" s="4"/>
    </row>
    <row r="14" spans="1:9" s="2" customFormat="1" ht="18" customHeight="1" x14ac:dyDescent="0.2">
      <c r="A14" s="8"/>
      <c r="B14" s="19" t="s">
        <v>27</v>
      </c>
      <c r="C14" s="20" t="s">
        <v>64</v>
      </c>
      <c r="D14" s="59">
        <v>300000</v>
      </c>
      <c r="E14" s="59">
        <v>300000</v>
      </c>
      <c r="F14" s="67">
        <v>300000</v>
      </c>
      <c r="G14" s="70">
        <v>300000</v>
      </c>
      <c r="H14" s="25"/>
      <c r="I14" s="4"/>
    </row>
    <row r="15" spans="1:9" s="2" customFormat="1" ht="18" customHeight="1" x14ac:dyDescent="0.2">
      <c r="A15" s="8"/>
      <c r="B15" s="19" t="s">
        <v>28</v>
      </c>
      <c r="C15" s="20" t="s">
        <v>48</v>
      </c>
      <c r="D15" s="59">
        <v>200000</v>
      </c>
      <c r="E15" s="59">
        <v>200000</v>
      </c>
      <c r="F15" s="67">
        <v>200000</v>
      </c>
      <c r="G15" s="74">
        <v>200000</v>
      </c>
      <c r="H15" s="26"/>
      <c r="I15" s="4"/>
    </row>
    <row r="16" spans="1:9" s="2" customFormat="1" ht="18" customHeight="1" x14ac:dyDescent="0.2">
      <c r="A16" s="8"/>
      <c r="B16" s="19" t="s">
        <v>29</v>
      </c>
      <c r="C16" s="20" t="s">
        <v>30</v>
      </c>
      <c r="D16" s="59">
        <v>2000</v>
      </c>
      <c r="E16" s="59">
        <v>2000</v>
      </c>
      <c r="F16" s="67">
        <v>2000</v>
      </c>
      <c r="G16" s="70">
        <v>2000</v>
      </c>
      <c r="H16" s="76"/>
      <c r="I16" s="4"/>
    </row>
    <row r="17" spans="1:11" s="2" customFormat="1" ht="18" customHeight="1" thickBot="1" x14ac:dyDescent="0.25">
      <c r="A17" s="8"/>
      <c r="B17" s="19" t="s">
        <v>31</v>
      </c>
      <c r="C17" s="20" t="s">
        <v>34</v>
      </c>
      <c r="D17" s="59">
        <v>6500000</v>
      </c>
      <c r="E17" s="59">
        <v>6520340</v>
      </c>
      <c r="F17" s="67">
        <v>6520340</v>
      </c>
      <c r="G17" s="70">
        <v>6300000</v>
      </c>
      <c r="H17" s="78"/>
      <c r="I17" s="4"/>
    </row>
    <row r="18" spans="1:11" s="2" customFormat="1" ht="18" customHeight="1" x14ac:dyDescent="0.25">
      <c r="A18" s="8"/>
      <c r="B18" s="89" t="s">
        <v>40</v>
      </c>
      <c r="C18" s="90"/>
      <c r="D18" s="61">
        <f>SUM(D19:D42)</f>
        <v>7022000</v>
      </c>
      <c r="E18" s="61">
        <f>SUM(E19:E42)</f>
        <v>7042340</v>
      </c>
      <c r="F18" s="66">
        <f>SUM(F19:F42)</f>
        <v>7042340</v>
      </c>
      <c r="G18" s="75">
        <f>SUM(G19:G42)</f>
        <v>6822000</v>
      </c>
      <c r="H18" s="31"/>
      <c r="I18" s="32"/>
      <c r="K18" s="3"/>
    </row>
    <row r="19" spans="1:11" s="2" customFormat="1" ht="18" customHeight="1" x14ac:dyDescent="0.2">
      <c r="A19" s="8"/>
      <c r="B19" s="19" t="s">
        <v>0</v>
      </c>
      <c r="C19" s="20" t="s">
        <v>1</v>
      </c>
      <c r="D19" s="59">
        <v>670000</v>
      </c>
      <c r="E19" s="59">
        <v>670000</v>
      </c>
      <c r="F19" s="63">
        <v>910000</v>
      </c>
      <c r="G19" s="68">
        <v>802300</v>
      </c>
      <c r="H19" s="33"/>
      <c r="I19" s="4"/>
      <c r="K19" s="3"/>
    </row>
    <row r="20" spans="1:11" s="2" customFormat="1" ht="18" customHeight="1" x14ac:dyDescent="0.2">
      <c r="A20" s="8"/>
      <c r="B20" s="19">
        <v>501</v>
      </c>
      <c r="C20" s="20" t="s">
        <v>58</v>
      </c>
      <c r="D20" s="59">
        <v>22000</v>
      </c>
      <c r="E20" s="59">
        <v>22000</v>
      </c>
      <c r="F20" s="63">
        <v>22000</v>
      </c>
      <c r="G20" s="68">
        <v>22000</v>
      </c>
      <c r="H20" s="33"/>
      <c r="I20" s="4"/>
    </row>
    <row r="21" spans="1:11" s="2" customFormat="1" ht="18" customHeight="1" x14ac:dyDescent="0.2">
      <c r="A21" s="8"/>
      <c r="B21" s="19">
        <v>501</v>
      </c>
      <c r="C21" s="20" t="s">
        <v>73</v>
      </c>
      <c r="D21" s="59"/>
      <c r="E21" s="59">
        <v>20340</v>
      </c>
      <c r="F21" s="63">
        <v>20340</v>
      </c>
      <c r="G21" s="68"/>
      <c r="H21" s="33"/>
      <c r="I21" s="4"/>
    </row>
    <row r="22" spans="1:11" s="2" customFormat="1" ht="18" customHeight="1" x14ac:dyDescent="0.2">
      <c r="A22" s="8"/>
      <c r="B22" s="19" t="s">
        <v>2</v>
      </c>
      <c r="C22" s="20" t="s">
        <v>3</v>
      </c>
      <c r="D22" s="21">
        <v>3200000</v>
      </c>
      <c r="E22" s="59">
        <v>3200000</v>
      </c>
      <c r="F22" s="63">
        <v>2200000</v>
      </c>
      <c r="G22" s="68">
        <v>3000000</v>
      </c>
      <c r="H22" s="77"/>
      <c r="I22" s="4"/>
    </row>
    <row r="23" spans="1:11" s="2" customFormat="1" ht="18" customHeight="1" x14ac:dyDescent="0.2">
      <c r="A23" s="8"/>
      <c r="B23" s="34" t="s">
        <v>4</v>
      </c>
      <c r="C23" s="20" t="s">
        <v>5</v>
      </c>
      <c r="D23" s="21">
        <v>1220000</v>
      </c>
      <c r="E23" s="59">
        <v>1220000</v>
      </c>
      <c r="F23" s="63">
        <v>1480000</v>
      </c>
      <c r="G23" s="68">
        <v>1020000</v>
      </c>
      <c r="H23" s="27"/>
      <c r="I23" s="4"/>
    </row>
    <row r="24" spans="1:11" s="2" customFormat="1" ht="18" customHeight="1" x14ac:dyDescent="0.2">
      <c r="A24" s="8"/>
      <c r="B24" s="34">
        <v>511</v>
      </c>
      <c r="C24" s="20" t="s">
        <v>65</v>
      </c>
      <c r="D24" s="21">
        <v>0</v>
      </c>
      <c r="E24" s="59">
        <v>0</v>
      </c>
      <c r="F24" s="63">
        <v>0</v>
      </c>
      <c r="G24" s="68">
        <v>0</v>
      </c>
      <c r="H24" s="27"/>
      <c r="I24" s="4"/>
    </row>
    <row r="25" spans="1:11" s="2" customFormat="1" ht="18" customHeight="1" x14ac:dyDescent="0.2">
      <c r="A25" s="8"/>
      <c r="B25" s="19" t="s">
        <v>6</v>
      </c>
      <c r="C25" s="20" t="s">
        <v>7</v>
      </c>
      <c r="D25" s="59">
        <v>0</v>
      </c>
      <c r="E25" s="59">
        <v>0</v>
      </c>
      <c r="F25" s="63">
        <v>0</v>
      </c>
      <c r="G25" s="68">
        <v>0</v>
      </c>
      <c r="H25" s="33"/>
      <c r="I25" s="4"/>
    </row>
    <row r="26" spans="1:11" s="2" customFormat="1" ht="18" customHeight="1" x14ac:dyDescent="0.2">
      <c r="A26" s="8"/>
      <c r="B26" s="19" t="s">
        <v>8</v>
      </c>
      <c r="C26" s="20" t="s">
        <v>9</v>
      </c>
      <c r="D26" s="59">
        <v>15000</v>
      </c>
      <c r="E26" s="59">
        <v>15000</v>
      </c>
      <c r="F26" s="63">
        <v>15000</v>
      </c>
      <c r="G26" s="68">
        <v>15000</v>
      </c>
      <c r="H26" s="33"/>
      <c r="I26" s="4"/>
    </row>
    <row r="27" spans="1:11" s="2" customFormat="1" ht="18" customHeight="1" x14ac:dyDescent="0.2">
      <c r="A27" s="8"/>
      <c r="B27" s="35" t="s">
        <v>10</v>
      </c>
      <c r="C27" s="20" t="s">
        <v>11</v>
      </c>
      <c r="D27" s="21">
        <v>990000</v>
      </c>
      <c r="E27" s="59">
        <v>990000</v>
      </c>
      <c r="F27" s="63">
        <v>990000</v>
      </c>
      <c r="G27" s="68">
        <v>990000</v>
      </c>
      <c r="H27" s="33"/>
      <c r="I27" s="4"/>
    </row>
    <row r="28" spans="1:11" s="2" customFormat="1" ht="18" customHeight="1" x14ac:dyDescent="0.2">
      <c r="A28" s="8"/>
      <c r="B28" s="19" t="s">
        <v>12</v>
      </c>
      <c r="C28" s="20" t="s">
        <v>57</v>
      </c>
      <c r="D28" s="59">
        <v>0</v>
      </c>
      <c r="E28" s="59">
        <v>0</v>
      </c>
      <c r="F28" s="63">
        <v>0</v>
      </c>
      <c r="G28" s="68">
        <v>0</v>
      </c>
      <c r="H28" s="33"/>
      <c r="I28" s="4"/>
    </row>
    <row r="29" spans="1:11" s="2" customFormat="1" ht="18" customHeight="1" x14ac:dyDescent="0.2">
      <c r="A29" s="8"/>
      <c r="B29" s="19">
        <v>521</v>
      </c>
      <c r="C29" s="20" t="s">
        <v>66</v>
      </c>
      <c r="D29" s="59">
        <v>100000</v>
      </c>
      <c r="E29" s="59">
        <v>100000</v>
      </c>
      <c r="F29" s="63">
        <v>100000</v>
      </c>
      <c r="G29" s="68">
        <v>150000</v>
      </c>
      <c r="H29" s="33"/>
      <c r="I29" s="4"/>
    </row>
    <row r="30" spans="1:11" s="2" customFormat="1" ht="18" customHeight="1" x14ac:dyDescent="0.2">
      <c r="A30" s="8"/>
      <c r="B30" s="19" t="s">
        <v>14</v>
      </c>
      <c r="C30" s="20" t="s">
        <v>60</v>
      </c>
      <c r="D30" s="59">
        <v>0</v>
      </c>
      <c r="E30" s="59">
        <v>0</v>
      </c>
      <c r="F30" s="63">
        <v>0</v>
      </c>
      <c r="G30" s="68">
        <v>0</v>
      </c>
      <c r="H30" s="33"/>
      <c r="I30" s="4"/>
    </row>
    <row r="31" spans="1:11" s="2" customFormat="1" ht="18" customHeight="1" x14ac:dyDescent="0.2">
      <c r="A31" s="8"/>
      <c r="B31" s="19">
        <v>524</v>
      </c>
      <c r="C31" s="20" t="s">
        <v>67</v>
      </c>
      <c r="D31" s="59">
        <v>34000</v>
      </c>
      <c r="E31" s="59">
        <v>34000</v>
      </c>
      <c r="F31" s="63">
        <v>34000</v>
      </c>
      <c r="G31" s="68">
        <v>50700</v>
      </c>
      <c r="H31" s="33"/>
      <c r="I31" s="4"/>
    </row>
    <row r="32" spans="1:11" s="2" customFormat="1" ht="18" customHeight="1" x14ac:dyDescent="0.2">
      <c r="A32" s="8"/>
      <c r="B32" s="19">
        <v>525</v>
      </c>
      <c r="C32" s="20" t="s">
        <v>45</v>
      </c>
      <c r="D32" s="59">
        <v>60000</v>
      </c>
      <c r="E32" s="59">
        <v>60000</v>
      </c>
      <c r="F32" s="63">
        <v>60000</v>
      </c>
      <c r="G32" s="68">
        <v>60000</v>
      </c>
      <c r="H32" s="33"/>
      <c r="I32" s="4"/>
    </row>
    <row r="33" spans="1:9" s="2" customFormat="1" ht="18" customHeight="1" x14ac:dyDescent="0.2">
      <c r="A33" s="8"/>
      <c r="B33" s="19" t="s">
        <v>16</v>
      </c>
      <c r="C33" s="20" t="s">
        <v>61</v>
      </c>
      <c r="D33" s="59">
        <v>0</v>
      </c>
      <c r="E33" s="59">
        <v>0</v>
      </c>
      <c r="F33" s="63"/>
      <c r="G33" s="68">
        <v>0</v>
      </c>
      <c r="H33" s="33"/>
      <c r="I33" s="4"/>
    </row>
    <row r="34" spans="1:9" s="2" customFormat="1" ht="18" customHeight="1" x14ac:dyDescent="0.2">
      <c r="A34" s="8"/>
      <c r="B34" s="19">
        <v>527</v>
      </c>
      <c r="C34" s="20" t="s">
        <v>68</v>
      </c>
      <c r="D34" s="59">
        <v>2000</v>
      </c>
      <c r="E34" s="59">
        <v>2000</v>
      </c>
      <c r="F34" s="63">
        <v>2000</v>
      </c>
      <c r="G34" s="68">
        <v>3000</v>
      </c>
      <c r="H34" s="33"/>
      <c r="I34" s="4"/>
    </row>
    <row r="35" spans="1:9" s="2" customFormat="1" ht="15.75" customHeight="1" x14ac:dyDescent="0.2">
      <c r="A35" s="8"/>
      <c r="B35" s="19" t="s">
        <v>18</v>
      </c>
      <c r="C35" s="20" t="s">
        <v>19</v>
      </c>
      <c r="D35" s="59">
        <v>0</v>
      </c>
      <c r="E35" s="59">
        <v>0</v>
      </c>
      <c r="F35" s="63">
        <v>0</v>
      </c>
      <c r="G35" s="68">
        <v>0</v>
      </c>
      <c r="H35" s="33"/>
      <c r="I35" s="4"/>
    </row>
    <row r="36" spans="1:9" s="2" customFormat="1" ht="18" customHeight="1" x14ac:dyDescent="0.2">
      <c r="A36" s="8"/>
      <c r="B36" s="19" t="s">
        <v>20</v>
      </c>
      <c r="C36" s="20" t="s">
        <v>21</v>
      </c>
      <c r="D36" s="59">
        <v>0</v>
      </c>
      <c r="E36" s="59">
        <v>0</v>
      </c>
      <c r="F36" s="63">
        <v>0</v>
      </c>
      <c r="G36" s="68">
        <v>0</v>
      </c>
      <c r="H36" s="33"/>
      <c r="I36" s="4"/>
    </row>
    <row r="37" spans="1:9" s="2" customFormat="1" ht="18" customHeight="1" x14ac:dyDescent="0.2">
      <c r="A37" s="8"/>
      <c r="B37" s="19" t="s">
        <v>22</v>
      </c>
      <c r="C37" s="20" t="s">
        <v>23</v>
      </c>
      <c r="D37" s="59">
        <v>0</v>
      </c>
      <c r="E37" s="59">
        <v>0</v>
      </c>
      <c r="F37" s="63">
        <v>0</v>
      </c>
      <c r="G37" s="68">
        <v>0</v>
      </c>
      <c r="H37" s="33"/>
      <c r="I37" s="4"/>
    </row>
    <row r="38" spans="1:9" s="2" customFormat="1" ht="18" customHeight="1" x14ac:dyDescent="0.2">
      <c r="A38" s="8"/>
      <c r="B38" s="19" t="s">
        <v>24</v>
      </c>
      <c r="C38" s="20" t="s">
        <v>25</v>
      </c>
      <c r="D38" s="59">
        <v>9000</v>
      </c>
      <c r="E38" s="59">
        <v>9000</v>
      </c>
      <c r="F38" s="63">
        <v>9000</v>
      </c>
      <c r="G38" s="68">
        <v>9000</v>
      </c>
      <c r="H38" s="33"/>
      <c r="I38" s="4"/>
    </row>
    <row r="39" spans="1:9" s="2" customFormat="1" ht="18" customHeight="1" x14ac:dyDescent="0.2">
      <c r="A39" s="8"/>
      <c r="B39" s="34">
        <v>558</v>
      </c>
      <c r="C39" s="20" t="s">
        <v>46</v>
      </c>
      <c r="D39" s="21">
        <v>200000</v>
      </c>
      <c r="E39" s="59">
        <v>200000</v>
      </c>
      <c r="F39" s="63">
        <v>700000</v>
      </c>
      <c r="G39" s="68">
        <v>200000</v>
      </c>
      <c r="H39" s="27"/>
      <c r="I39" s="4"/>
    </row>
    <row r="40" spans="1:9" s="2" customFormat="1" ht="18" customHeight="1" x14ac:dyDescent="0.2">
      <c r="A40" s="8"/>
      <c r="B40" s="36">
        <v>558</v>
      </c>
      <c r="C40" s="29" t="s">
        <v>59</v>
      </c>
      <c r="D40" s="62">
        <v>200000</v>
      </c>
      <c r="E40" s="62">
        <v>200000</v>
      </c>
      <c r="F40" s="64">
        <v>200000</v>
      </c>
      <c r="G40" s="73">
        <v>200000</v>
      </c>
      <c r="H40" s="38"/>
      <c r="I40" s="4"/>
    </row>
    <row r="41" spans="1:9" s="2" customFormat="1" ht="18" customHeight="1" x14ac:dyDescent="0.2">
      <c r="A41" s="8"/>
      <c r="B41" s="28">
        <v>558</v>
      </c>
      <c r="C41" s="29" t="s">
        <v>56</v>
      </c>
      <c r="D41" s="62">
        <v>300000</v>
      </c>
      <c r="E41" s="62">
        <v>300000</v>
      </c>
      <c r="F41" s="64">
        <v>300000</v>
      </c>
      <c r="G41" s="73">
        <v>300000</v>
      </c>
      <c r="H41" s="38"/>
      <c r="I41" s="4"/>
    </row>
    <row r="42" spans="1:9" s="2" customFormat="1" ht="18" customHeight="1" thickBot="1" x14ac:dyDescent="0.25">
      <c r="A42" s="8"/>
      <c r="B42" s="39" t="s">
        <v>26</v>
      </c>
      <c r="C42" s="40" t="s">
        <v>51</v>
      </c>
      <c r="D42" s="60">
        <v>0</v>
      </c>
      <c r="E42" s="60">
        <v>0</v>
      </c>
      <c r="F42" s="65">
        <v>0</v>
      </c>
      <c r="G42" s="72">
        <v>0</v>
      </c>
      <c r="H42" s="43"/>
      <c r="I42" s="4"/>
    </row>
    <row r="43" spans="1:9" s="2" customFormat="1" ht="18" customHeight="1" x14ac:dyDescent="0.2">
      <c r="A43" s="4"/>
      <c r="B43" s="4"/>
      <c r="C43" s="4"/>
      <c r="D43" s="4"/>
      <c r="E43" s="4"/>
      <c r="F43" s="4"/>
      <c r="G43" s="4"/>
      <c r="H43" s="4"/>
      <c r="I43" s="4"/>
    </row>
    <row r="44" spans="1:9" s="2" customFormat="1" ht="18" customHeight="1" thickBot="1" x14ac:dyDescent="0.3">
      <c r="A44" s="4"/>
      <c r="B44" s="81" t="s">
        <v>37</v>
      </c>
      <c r="C44" s="81"/>
      <c r="D44" s="81"/>
      <c r="E44" s="81"/>
      <c r="F44" s="4"/>
      <c r="G44" s="4"/>
      <c r="H44" s="4"/>
      <c r="I44" s="4"/>
    </row>
    <row r="45" spans="1:9" s="2" customFormat="1" ht="60.75" thickBot="1" x14ac:dyDescent="0.25">
      <c r="A45" s="8"/>
      <c r="B45" s="44" t="s">
        <v>36</v>
      </c>
      <c r="C45" s="45" t="s">
        <v>32</v>
      </c>
      <c r="D45" s="46" t="s">
        <v>71</v>
      </c>
      <c r="E45" s="46" t="s">
        <v>72</v>
      </c>
      <c r="F45" s="47" t="s">
        <v>74</v>
      </c>
      <c r="G45" s="13" t="s">
        <v>75</v>
      </c>
      <c r="H45" s="13"/>
      <c r="I45" s="4"/>
    </row>
    <row r="46" spans="1:9" s="2" customFormat="1" ht="18" customHeight="1" thickBot="1" x14ac:dyDescent="0.3">
      <c r="A46" s="8"/>
      <c r="B46" s="82" t="s">
        <v>33</v>
      </c>
      <c r="C46" s="83"/>
      <c r="D46" s="16">
        <f>SUM(D47)</f>
        <v>51971165</v>
      </c>
      <c r="E46" s="16">
        <f>SUM(E47)</f>
        <v>52178812</v>
      </c>
      <c r="F46" s="48">
        <f>SUM(F47)</f>
        <v>52178812</v>
      </c>
      <c r="G46" s="18">
        <f>SUM(G47)</f>
        <v>52000000</v>
      </c>
      <c r="H46" s="18"/>
      <c r="I46" s="4"/>
    </row>
    <row r="47" spans="1:9" s="2" customFormat="1" ht="18" customHeight="1" thickBot="1" x14ac:dyDescent="0.25">
      <c r="A47" s="8"/>
      <c r="B47" s="49" t="s">
        <v>31</v>
      </c>
      <c r="C47" s="50" t="s">
        <v>38</v>
      </c>
      <c r="D47" s="51">
        <v>51971165</v>
      </c>
      <c r="E47" s="51">
        <v>52178812</v>
      </c>
      <c r="F47" s="52">
        <v>52178812</v>
      </c>
      <c r="G47" s="53">
        <v>52000000</v>
      </c>
      <c r="H47" s="53"/>
      <c r="I47" s="4"/>
    </row>
    <row r="48" spans="1:9" s="2" customFormat="1" ht="18" customHeight="1" x14ac:dyDescent="0.25">
      <c r="A48" s="8"/>
      <c r="B48" s="84" t="s">
        <v>40</v>
      </c>
      <c r="C48" s="85"/>
      <c r="D48" s="54">
        <f>SUM(D49:D59)</f>
        <v>51971165</v>
      </c>
      <c r="E48" s="54">
        <f>SUM(E49:E59)</f>
        <v>52178812</v>
      </c>
      <c r="F48" s="55">
        <f>SUM(F49:F59)</f>
        <v>52178812</v>
      </c>
      <c r="G48" s="56">
        <f>SUM(G49:G59)</f>
        <v>52000000</v>
      </c>
      <c r="H48" s="56"/>
      <c r="I48" s="4"/>
    </row>
    <row r="49" spans="1:9" s="2" customFormat="1" ht="18" customHeight="1" x14ac:dyDescent="0.2">
      <c r="A49" s="8"/>
      <c r="B49" s="19" t="s">
        <v>0</v>
      </c>
      <c r="C49" s="20" t="s">
        <v>1</v>
      </c>
      <c r="D49" s="21">
        <v>739970</v>
      </c>
      <c r="E49" s="21">
        <v>740470</v>
      </c>
      <c r="F49" s="57">
        <v>740470</v>
      </c>
      <c r="G49" s="33">
        <v>250000</v>
      </c>
      <c r="H49" s="33"/>
      <c r="I49" s="4"/>
    </row>
    <row r="50" spans="1:9" s="2" customFormat="1" ht="18" customHeight="1" x14ac:dyDescent="0.2">
      <c r="A50" s="8"/>
      <c r="B50" s="19">
        <v>512</v>
      </c>
      <c r="C50" s="20" t="s">
        <v>7</v>
      </c>
      <c r="D50" s="21">
        <v>67275</v>
      </c>
      <c r="E50" s="21">
        <v>67275</v>
      </c>
      <c r="F50" s="57">
        <v>67275</v>
      </c>
      <c r="G50" s="33">
        <v>83000</v>
      </c>
      <c r="H50" s="33"/>
      <c r="I50" s="4"/>
    </row>
    <row r="51" spans="1:9" s="2" customFormat="1" ht="18" customHeight="1" x14ac:dyDescent="0.2">
      <c r="A51" s="8"/>
      <c r="B51" s="19" t="s">
        <v>10</v>
      </c>
      <c r="C51" s="20" t="s">
        <v>11</v>
      </c>
      <c r="D51" s="21">
        <v>70000</v>
      </c>
      <c r="E51" s="21">
        <v>70000</v>
      </c>
      <c r="F51" s="57">
        <v>70000</v>
      </c>
      <c r="G51" s="33">
        <v>200000</v>
      </c>
      <c r="H51" s="33"/>
      <c r="I51" s="4"/>
    </row>
    <row r="52" spans="1:9" s="2" customFormat="1" ht="18" customHeight="1" x14ac:dyDescent="0.2">
      <c r="A52" s="8"/>
      <c r="B52" s="19" t="s">
        <v>12</v>
      </c>
      <c r="C52" s="20" t="s">
        <v>13</v>
      </c>
      <c r="D52" s="21">
        <v>36716158</v>
      </c>
      <c r="E52" s="21">
        <v>36328446</v>
      </c>
      <c r="F52" s="57">
        <v>36328446</v>
      </c>
      <c r="G52" s="33">
        <v>37000000</v>
      </c>
      <c r="H52" s="33"/>
      <c r="I52" s="4"/>
    </row>
    <row r="53" spans="1:9" s="2" customFormat="1" ht="18" customHeight="1" x14ac:dyDescent="0.2">
      <c r="A53" s="8"/>
      <c r="B53" s="19">
        <v>521</v>
      </c>
      <c r="C53" s="20" t="s">
        <v>50</v>
      </c>
      <c r="D53" s="21">
        <v>379750</v>
      </c>
      <c r="E53" s="21">
        <v>449750</v>
      </c>
      <c r="F53" s="57">
        <v>449750</v>
      </c>
      <c r="G53" s="33">
        <v>320000</v>
      </c>
      <c r="H53" s="33"/>
      <c r="I53" s="4"/>
    </row>
    <row r="54" spans="1:9" s="2" customFormat="1" ht="18" customHeight="1" x14ac:dyDescent="0.2">
      <c r="A54" s="8"/>
      <c r="B54" s="19">
        <v>521</v>
      </c>
      <c r="C54" s="20" t="s">
        <v>49</v>
      </c>
      <c r="D54" s="21">
        <v>415000</v>
      </c>
      <c r="E54" s="21">
        <v>415000</v>
      </c>
      <c r="F54" s="57">
        <v>415000</v>
      </c>
      <c r="G54" s="33">
        <v>500000</v>
      </c>
      <c r="H54" s="33"/>
      <c r="I54" s="4"/>
    </row>
    <row r="55" spans="1:9" s="2" customFormat="1" ht="18" customHeight="1" x14ac:dyDescent="0.2">
      <c r="A55" s="8"/>
      <c r="B55" s="19" t="s">
        <v>14</v>
      </c>
      <c r="C55" s="20" t="s">
        <v>15</v>
      </c>
      <c r="D55" s="21">
        <v>12480204</v>
      </c>
      <c r="E55" s="21">
        <v>12372817</v>
      </c>
      <c r="F55" s="57">
        <v>12372817</v>
      </c>
      <c r="G55" s="33">
        <v>12506000</v>
      </c>
      <c r="H55" s="33"/>
      <c r="I55" s="4"/>
    </row>
    <row r="56" spans="1:9" s="2" customFormat="1" ht="18" customHeight="1" x14ac:dyDescent="0.2">
      <c r="A56" s="8"/>
      <c r="B56" s="19">
        <v>527</v>
      </c>
      <c r="C56" s="20" t="s">
        <v>17</v>
      </c>
      <c r="D56" s="21">
        <v>769323</v>
      </c>
      <c r="E56" s="21">
        <v>761569</v>
      </c>
      <c r="F56" s="57">
        <v>761569</v>
      </c>
      <c r="G56" s="33">
        <v>740000</v>
      </c>
      <c r="H56" s="33"/>
      <c r="I56" s="4"/>
    </row>
    <row r="57" spans="1:9" s="2" customFormat="1" ht="18" customHeight="1" x14ac:dyDescent="0.2">
      <c r="A57" s="8"/>
      <c r="B57" s="19">
        <v>528</v>
      </c>
      <c r="C57" s="20" t="s">
        <v>19</v>
      </c>
      <c r="D57" s="21">
        <v>180000</v>
      </c>
      <c r="E57" s="21">
        <v>180000</v>
      </c>
      <c r="F57" s="57">
        <v>180000</v>
      </c>
      <c r="G57" s="33">
        <v>200000</v>
      </c>
      <c r="H57" s="33"/>
      <c r="I57" s="4"/>
    </row>
    <row r="58" spans="1:9" s="2" customFormat="1" ht="18" customHeight="1" x14ac:dyDescent="0.2">
      <c r="A58" s="8"/>
      <c r="B58" s="28">
        <v>549</v>
      </c>
      <c r="C58" s="29" t="s">
        <v>23</v>
      </c>
      <c r="D58" s="30">
        <v>1485</v>
      </c>
      <c r="E58" s="30">
        <v>1485</v>
      </c>
      <c r="F58" s="58">
        <v>1485</v>
      </c>
      <c r="G58" s="37">
        <v>1000</v>
      </c>
      <c r="H58" s="37"/>
      <c r="I58" s="4"/>
    </row>
    <row r="59" spans="1:9" s="2" customFormat="1" ht="18" customHeight="1" thickBot="1" x14ac:dyDescent="0.25">
      <c r="A59" s="4"/>
      <c r="B59" s="39">
        <v>558</v>
      </c>
      <c r="C59" s="40" t="s">
        <v>62</v>
      </c>
      <c r="D59" s="41">
        <v>152000</v>
      </c>
      <c r="E59" s="41">
        <v>792000</v>
      </c>
      <c r="F59" s="42">
        <v>792000</v>
      </c>
      <c r="G59" s="43">
        <v>200000</v>
      </c>
      <c r="H59" s="43"/>
      <c r="I59" s="4"/>
    </row>
    <row r="60" spans="1:9" s="2" customFormat="1" ht="18" customHeight="1" x14ac:dyDescent="0.2">
      <c r="A60" s="4"/>
      <c r="B60" s="4"/>
      <c r="C60" s="4"/>
      <c r="D60" s="4"/>
      <c r="E60" s="4"/>
      <c r="F60" s="4"/>
      <c r="G60" s="4"/>
      <c r="H60" s="4"/>
      <c r="I60" s="4"/>
    </row>
    <row r="61" spans="1:9" s="2" customFormat="1" ht="18" customHeight="1" x14ac:dyDescent="0.2">
      <c r="A61" s="4"/>
      <c r="B61" s="4" t="s">
        <v>53</v>
      </c>
      <c r="C61" s="4"/>
      <c r="D61" s="4" t="s">
        <v>52</v>
      </c>
      <c r="E61" s="4"/>
      <c r="F61" s="4"/>
      <c r="G61" s="4"/>
      <c r="H61" s="4"/>
      <c r="I61" s="4"/>
    </row>
    <row r="62" spans="1:9" s="2" customFormat="1" ht="18" customHeight="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s="2" customFormat="1" ht="18" customHeight="1" x14ac:dyDescent="0.2">
      <c r="A63" s="4"/>
      <c r="B63" s="4" t="s">
        <v>54</v>
      </c>
      <c r="C63" s="4"/>
      <c r="D63" s="4" t="s">
        <v>52</v>
      </c>
      <c r="E63" s="4"/>
      <c r="F63" s="4"/>
      <c r="G63" s="4"/>
      <c r="H63" s="4"/>
      <c r="I63" s="4"/>
    </row>
    <row r="64" spans="1:9" s="2" customFormat="1" ht="18" customHeight="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2:8" ht="15" x14ac:dyDescent="0.2">
      <c r="B65" s="4" t="s">
        <v>70</v>
      </c>
      <c r="C65" s="4"/>
      <c r="D65" s="4"/>
      <c r="E65" s="4"/>
      <c r="F65" s="4"/>
      <c r="G65" s="4"/>
      <c r="H65" s="4"/>
    </row>
  </sheetData>
  <mergeCells count="8">
    <mergeCell ref="B5:G5"/>
    <mergeCell ref="B6:G6"/>
    <mergeCell ref="B44:E44"/>
    <mergeCell ref="B46:C46"/>
    <mergeCell ref="B48:C48"/>
    <mergeCell ref="B8:E8"/>
    <mergeCell ref="B10:C10"/>
    <mergeCell ref="B18:C18"/>
  </mergeCells>
  <pageMargins left="0.23622047244094491" right="0.23622047244094491" top="0.55118110236220474" bottom="0.55118110236220474" header="0.31496062992125984" footer="0.31496062992125984"/>
  <pageSetup paperSize="9" scale="4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rozp2018</vt:lpstr>
      <vt:lpstr>List1</vt:lpstr>
      <vt:lpstr>rozp2018!Oblast_tisku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Rabinak</dc:creator>
  <cp:lastModifiedBy>Králíková Radmila</cp:lastModifiedBy>
  <cp:lastPrinted>2023-10-30T09:59:07Z</cp:lastPrinted>
  <dcterms:created xsi:type="dcterms:W3CDTF">2017-10-30T09:38:40Z</dcterms:created>
  <dcterms:modified xsi:type="dcterms:W3CDTF">2025-05-28T10:21:44Z</dcterms:modified>
</cp:coreProperties>
</file>