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likova\Desktop\"/>
    </mc:Choice>
  </mc:AlternateContent>
  <xr:revisionPtr revIDLastSave="0" documentId="8_{89D1EF12-DC7A-4734-A4C2-97AAF99AE9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2018" sheetId="1" r:id="rId1"/>
    <sheet name="List1" sheetId="2" r:id="rId2"/>
  </sheets>
  <definedNames>
    <definedName name="_xlnm.Print_Area" localSheetId="0">rozp2018!$A$1:$G$65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N10" i="1"/>
  <c r="K25" i="1" l="1"/>
  <c r="K39" i="1"/>
  <c r="G18" i="1"/>
  <c r="K46" i="1" l="1"/>
  <c r="D18" i="1" l="1"/>
  <c r="K10" i="1" l="1"/>
  <c r="K56" i="1"/>
  <c r="K51" i="1"/>
  <c r="H10" i="1" l="1"/>
  <c r="D46" i="1" l="1"/>
  <c r="G10" i="1" l="1"/>
  <c r="F10" i="1"/>
  <c r="E10" i="1"/>
  <c r="G48" i="1" l="1"/>
  <c r="F46" i="1"/>
  <c r="F48" i="1"/>
  <c r="E48" i="1"/>
  <c r="F18" i="1"/>
  <c r="E18" i="1"/>
  <c r="G46" i="1"/>
</calcChain>
</file>

<file path=xl/sharedStrings.xml><?xml version="1.0" encoding="utf-8"?>
<sst xmlns="http://schemas.openxmlformats.org/spreadsheetml/2006/main" count="137" uniqueCount="118">
  <si>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</si>
  <si>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</si>
  <si>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</si>
  <si>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</si>
  <si>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</si>
  <si>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</si>
  <si>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</si>
  <si>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</si>
  <si>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</si>
  <si>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</si>
  <si>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</si>
  <si>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</si>
  <si>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</si>
  <si>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</si>
  <si>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524</t>
  </si>
  <si>
    <t>Zákonné sociální pojištění</t>
  </si>
  <si>
    <t>527</t>
  </si>
  <si>
    <t>Zákonné sociální náklady</t>
  </si>
  <si>
    <t>528</t>
  </si>
  <si>
    <t>Jiné sociální náklady</t>
  </si>
  <si>
    <t>538</t>
  </si>
  <si>
    <t>Jiné daně a poplatky</t>
  </si>
  <si>
    <t>549</t>
  </si>
  <si>
    <t>Ostatní náklady z činnosti</t>
  </si>
  <si>
    <t>551</t>
  </si>
  <si>
    <t>Odpisy dlouhodobého majetku</t>
  </si>
  <si>
    <t>558</t>
  </si>
  <si>
    <t>648</t>
  </si>
  <si>
    <t>649</t>
  </si>
  <si>
    <t>662</t>
  </si>
  <si>
    <t>Úroky</t>
  </si>
  <si>
    <t>672</t>
  </si>
  <si>
    <t>Název</t>
  </si>
  <si>
    <t>Výnosy</t>
  </si>
  <si>
    <t>Příspěvek od zřizovatele na neinvestiční výdaje</t>
  </si>
  <si>
    <t>Položky hrazené z příspěvku od zřizovatele a vlastní činnosti</t>
  </si>
  <si>
    <t>SÚ</t>
  </si>
  <si>
    <t>Položky hrazené z transferu MŠMT na přímé vzdělávání</t>
  </si>
  <si>
    <t>Transfer MŠMT na přímé vzdělávání</t>
  </si>
  <si>
    <t>( v Kč )</t>
  </si>
  <si>
    <t xml:space="preserve">Náklady </t>
  </si>
  <si>
    <t>Základní škola Týnec nad Sázavou, příspěvková organizace</t>
  </si>
  <si>
    <t>Komenského 265, 257 41 Týnec nad Sázavou</t>
  </si>
  <si>
    <t>IČO: 71004670</t>
  </si>
  <si>
    <t>Výnosy z prodeje vlastních výrobků (z výstav)</t>
  </si>
  <si>
    <t>Jiné sociální pojištění</t>
  </si>
  <si>
    <t xml:space="preserve">Náklady z drobného dlouhodobého majetku </t>
  </si>
  <si>
    <t>Výnosy ze sběru papíru, víček a Al</t>
  </si>
  <si>
    <t>Ostatní výnosy z činnosti - ŠD</t>
  </si>
  <si>
    <t>Nemocenská</t>
  </si>
  <si>
    <t>Dohody</t>
  </si>
  <si>
    <t>Náklady z drobného dlouhodobého majetku na zájm. činnost</t>
  </si>
  <si>
    <t>Podpis:</t>
  </si>
  <si>
    <t>Návrh rozpočtu sestavila:   Králíková Radmila, účetní školy</t>
  </si>
  <si>
    <t>Schválila:                          Mgr. Hanáková Barbora, ředitelka školy</t>
  </si>
  <si>
    <t xml:space="preserve">511 - OPRAVY                      </t>
  </si>
  <si>
    <t>plavecký výcvik - provoz</t>
  </si>
  <si>
    <t>telefony</t>
  </si>
  <si>
    <t>poštovné</t>
  </si>
  <si>
    <t>bankovní poplatky</t>
  </si>
  <si>
    <t>revize</t>
  </si>
  <si>
    <t>518 - SLUŽBY</t>
  </si>
  <si>
    <t>ostatní drobný majetek</t>
  </si>
  <si>
    <t>558 - DDHM</t>
  </si>
  <si>
    <t>ZŠ</t>
  </si>
  <si>
    <t>Požadavek ZŠ</t>
  </si>
  <si>
    <t xml:space="preserve">Náklady z drobného dlouhodobého majetku z FR </t>
  </si>
  <si>
    <t>malování, nátěry topení</t>
  </si>
  <si>
    <t>školení, kurzy</t>
  </si>
  <si>
    <t>ostatní dr. opravy (voda, el. rozvody, dr. majetku, topení)</t>
  </si>
  <si>
    <t>558 - DDHM - z FR</t>
  </si>
  <si>
    <t>Mzdové náklady - rodilý mluvčí + dohody</t>
  </si>
  <si>
    <t>Spotřeba materiálu z vlastních výnosů</t>
  </si>
  <si>
    <t>Náklady z drobného dlouhodobého majetku - ŠD</t>
  </si>
  <si>
    <t>558 - DDHM - ze ŠD</t>
  </si>
  <si>
    <t>Zákonné sociální pojištění - rodilý mluvčí</t>
  </si>
  <si>
    <t>Zákonné sociální náklady - rodilý mluvčí</t>
  </si>
  <si>
    <t>výměna lina</t>
  </si>
  <si>
    <t>upgrade programů + interaktivní nástěnka Bakaláři</t>
  </si>
  <si>
    <t>obnova počítačové sítě + wifi + nové rozvody</t>
  </si>
  <si>
    <t>DDHM - technické vybavení škol</t>
  </si>
  <si>
    <t>Výnosy z pronájmů - hospodářská činnost</t>
  </si>
  <si>
    <t>Čerpání rezervního a investičního fondu</t>
  </si>
  <si>
    <t>Opravy a udržování z FI</t>
  </si>
  <si>
    <t xml:space="preserve">Mzdové náklady - úklid tělocvičny </t>
  </si>
  <si>
    <t xml:space="preserve">Zákonné sociální pojištění - úklid tělocvičny </t>
  </si>
  <si>
    <t>Zákonné sociální náklady - úklid tělocvičny</t>
  </si>
  <si>
    <t xml:space="preserve">doprava - Anglie </t>
  </si>
  <si>
    <t>obklady stěn ve třídách</t>
  </si>
  <si>
    <t>obnova starších dataprojektorů, interaktivní tabule</t>
  </si>
  <si>
    <t xml:space="preserve">pravidelná obnova nábytku </t>
  </si>
  <si>
    <t>502 - ENERGIE</t>
  </si>
  <si>
    <t xml:space="preserve">tep. energie                    </t>
  </si>
  <si>
    <t xml:space="preserve">el. energie                   </t>
  </si>
  <si>
    <t xml:space="preserve">zemní plyn                  </t>
  </si>
  <si>
    <t xml:space="preserve">voda                             </t>
  </si>
  <si>
    <t xml:space="preserve">venkovní domeček - učebna na Bn </t>
  </si>
  <si>
    <t>obnova nábytku</t>
  </si>
  <si>
    <t>ostatní služby - Patrol-group, Bezpo, lékař, program Fenix, mzdy</t>
  </si>
  <si>
    <t>501 - MATERIÁL</t>
  </si>
  <si>
    <t>předplatné</t>
  </si>
  <si>
    <t>kancelářské potřeby</t>
  </si>
  <si>
    <t>hygienické potřeby</t>
  </si>
  <si>
    <t>učební pomůcky</t>
  </si>
  <si>
    <t>drobný majetek do 1000 Kč</t>
  </si>
  <si>
    <t>ostatní drobný materiál</t>
  </si>
  <si>
    <t>zájmová činnost</t>
  </si>
  <si>
    <t>Návrh rozpočtu na rok 2026</t>
  </si>
  <si>
    <t>Rozpočet 2025</t>
  </si>
  <si>
    <t>Poslední upravený rozpočet 2025</t>
  </si>
  <si>
    <t>Aktuální předpoklad 2025</t>
  </si>
  <si>
    <t>Návrh 2026</t>
  </si>
  <si>
    <t>V Týnci nad Sázavou dne 17. 10. 2025</t>
  </si>
  <si>
    <t>Ostatní služby z výnosu z plesu města</t>
  </si>
  <si>
    <t>odvoz odpadu</t>
  </si>
  <si>
    <t>oprava elektrorozvodů - budova Ko</t>
  </si>
  <si>
    <t>výměna žaluzií - Ko</t>
  </si>
  <si>
    <t>obnova starších počítačů a notebooků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</si>
</sst>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0" x14ac:knownFonts="1">
    <font>
      <sz val="10"/>
      <name val="Arial"/>
      <charset val="238"/>
    </font>
    <font>
      <sz val="10.5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2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24" xfId="0" applyFont="1" applyBorder="1"/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/>
    <xf numFmtId="3" fontId="4" fillId="2" borderId="20" xfId="0" applyNumberFormat="1" applyFont="1" applyFill="1" applyBorder="1" applyAlignment="1"/>
    <xf numFmtId="3" fontId="4" fillId="2" borderId="12" xfId="0" applyNumberFormat="1" applyFont="1" applyFill="1" applyBorder="1" applyAlignment="1"/>
    <xf numFmtId="0" fontId="3" fillId="4" borderId="0" xfId="0" applyFont="1" applyFill="1"/>
    <xf numFmtId="3" fontId="3" fillId="4" borderId="0" xfId="0" applyNumberFormat="1" applyFont="1" applyFill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3" fontId="3" fillId="0" borderId="1" xfId="0" applyNumberFormat="1" applyFont="1" applyBorder="1"/>
    <xf numFmtId="3" fontId="3" fillId="0" borderId="9" xfId="0" applyNumberFormat="1" applyFont="1" applyBorder="1"/>
    <xf numFmtId="3" fontId="3" fillId="0" borderId="0" xfId="0" applyNumberFormat="1" applyFont="1" applyBorder="1"/>
    <xf numFmtId="3" fontId="5" fillId="0" borderId="8" xfId="0" applyNumberFormat="1" applyFont="1" applyBorder="1"/>
    <xf numFmtId="3" fontId="3" fillId="0" borderId="12" xfId="0" applyNumberFormat="1" applyFont="1" applyBorder="1"/>
    <xf numFmtId="3" fontId="3" fillId="0" borderId="8" xfId="0" applyNumberFormat="1" applyFont="1" applyBorder="1"/>
    <xf numFmtId="3" fontId="3" fillId="0" borderId="19" xfId="0" applyNumberFormat="1" applyFont="1" applyBorder="1"/>
    <xf numFmtId="3" fontId="3" fillId="5" borderId="8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 indent="1"/>
    </xf>
    <xf numFmtId="3" fontId="3" fillId="0" borderId="4" xfId="0" applyNumberFormat="1" applyFont="1" applyBorder="1"/>
    <xf numFmtId="3" fontId="4" fillId="3" borderId="19" xfId="0" applyNumberFormat="1" applyFont="1" applyFill="1" applyBorder="1" applyAlignment="1"/>
    <xf numFmtId="3" fontId="3" fillId="0" borderId="0" xfId="0" applyNumberFormat="1" applyFont="1"/>
    <xf numFmtId="3" fontId="3" fillId="0" borderId="8" xfId="0" applyNumberFormat="1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3" fontId="3" fillId="0" borderId="7" xfId="0" applyNumberFormat="1" applyFont="1" applyFill="1" applyBorder="1"/>
    <xf numFmtId="3" fontId="3" fillId="5" borderId="7" xfId="0" applyNumberFormat="1" applyFont="1" applyFill="1" applyBorder="1"/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left" indent="1"/>
    </xf>
    <xf numFmtId="3" fontId="3" fillId="0" borderId="23" xfId="0" applyNumberFormat="1" applyFont="1" applyBorder="1"/>
    <xf numFmtId="3" fontId="3" fillId="0" borderId="22" xfId="0" applyNumberFormat="1" applyFont="1" applyFill="1" applyBorder="1"/>
    <xf numFmtId="3" fontId="3" fillId="0" borderId="10" xfId="0" applyNumberFormat="1" applyFont="1" applyFill="1" applyBorder="1"/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3" fontId="4" fillId="2" borderId="28" xfId="0" applyNumberFormat="1" applyFont="1" applyFill="1" applyBorder="1" applyAlignment="1"/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left" indent="1"/>
    </xf>
    <xf numFmtId="3" fontId="3" fillId="0" borderId="14" xfId="0" applyNumberFormat="1" applyFont="1" applyBorder="1"/>
    <xf numFmtId="3" fontId="3" fillId="0" borderId="32" xfId="0" applyNumberFormat="1" applyFont="1" applyBorder="1"/>
    <xf numFmtId="3" fontId="3" fillId="0" borderId="7" xfId="0" applyNumberFormat="1" applyFont="1" applyBorder="1"/>
    <xf numFmtId="3" fontId="4" fillId="3" borderId="15" xfId="0" applyNumberFormat="1" applyFont="1" applyFill="1" applyBorder="1" applyAlignment="1"/>
    <xf numFmtId="3" fontId="4" fillId="3" borderId="31" xfId="0" applyNumberFormat="1" applyFont="1" applyFill="1" applyBorder="1" applyAlignment="1"/>
    <xf numFmtId="3" fontId="4" fillId="3" borderId="6" xfId="0" applyNumberFormat="1" applyFont="1" applyFill="1" applyBorder="1" applyAlignment="1"/>
    <xf numFmtId="3" fontId="3" fillId="0" borderId="2" xfId="0" applyNumberFormat="1" applyFont="1" applyFill="1" applyBorder="1"/>
    <xf numFmtId="0" fontId="3" fillId="5" borderId="0" xfId="0" applyFont="1" applyFill="1"/>
    <xf numFmtId="3" fontId="3" fillId="5" borderId="0" xfId="0" applyNumberFormat="1" applyFont="1" applyFill="1"/>
    <xf numFmtId="3" fontId="3" fillId="0" borderId="37" xfId="0" applyNumberFormat="1" applyFont="1" applyFill="1" applyBorder="1"/>
    <xf numFmtId="3" fontId="7" fillId="0" borderId="1" xfId="0" applyNumberFormat="1" applyFont="1" applyBorder="1"/>
    <xf numFmtId="3" fontId="7" fillId="0" borderId="23" xfId="0" applyNumberFormat="1" applyFont="1" applyBorder="1"/>
    <xf numFmtId="3" fontId="8" fillId="3" borderId="13" xfId="0" applyNumberFormat="1" applyFont="1" applyFill="1" applyBorder="1" applyAlignment="1"/>
    <xf numFmtId="3" fontId="7" fillId="0" borderId="4" xfId="0" applyNumberFormat="1" applyFont="1" applyBorder="1"/>
    <xf numFmtId="3" fontId="7" fillId="0" borderId="17" xfId="0" applyNumberFormat="1" applyFont="1" applyFill="1" applyBorder="1"/>
    <xf numFmtId="3" fontId="7" fillId="0" borderId="21" xfId="0" applyNumberFormat="1" applyFont="1" applyFill="1" applyBorder="1"/>
    <xf numFmtId="3" fontId="7" fillId="0" borderId="22" xfId="0" applyNumberFormat="1" applyFont="1" applyFill="1" applyBorder="1"/>
    <xf numFmtId="3" fontId="7" fillId="0" borderId="17" xfId="0" applyNumberFormat="1" applyFont="1" applyBorder="1"/>
    <xf numFmtId="3" fontId="7" fillId="0" borderId="8" xfId="0" applyNumberFormat="1" applyFont="1" applyFill="1" applyBorder="1"/>
    <xf numFmtId="3" fontId="7" fillId="0" borderId="9" xfId="0" applyNumberFormat="1" applyFont="1" applyBorder="1"/>
    <xf numFmtId="3" fontId="7" fillId="0" borderId="8" xfId="0" applyNumberFormat="1" applyFont="1" applyBorder="1"/>
    <xf numFmtId="3" fontId="7" fillId="0" borderId="12" xfId="0" applyNumberFormat="1" applyFont="1" applyBorder="1"/>
    <xf numFmtId="3" fontId="7" fillId="0" borderId="10" xfId="0" applyNumberFormat="1" applyFont="1" applyFill="1" applyBorder="1"/>
    <xf numFmtId="3" fontId="7" fillId="0" borderId="7" xfId="0" applyNumberFormat="1" applyFont="1" applyFill="1" applyBorder="1"/>
    <xf numFmtId="3" fontId="7" fillId="0" borderId="19" xfId="0" applyNumberFormat="1" applyFont="1" applyBorder="1"/>
    <xf numFmtId="3" fontId="8" fillId="3" borderId="19" xfId="0" applyNumberFormat="1" applyFont="1" applyFill="1" applyBorder="1" applyAlignment="1"/>
    <xf numFmtId="3" fontId="3" fillId="0" borderId="8" xfId="0" applyNumberFormat="1" applyFont="1" applyBorder="1" applyAlignment="1">
      <alignment horizontal="center"/>
    </xf>
    <xf numFmtId="49" fontId="5" fillId="0" borderId="8" xfId="1" applyNumberFormat="1" applyFont="1" applyFill="1" applyBorder="1" applyAlignment="1">
      <alignment horizontal="center"/>
    </xf>
    <xf numFmtId="49" fontId="5" fillId="5" borderId="8" xfId="0" applyNumberFormat="1" applyFont="1" applyFill="1" applyBorder="1"/>
    <xf numFmtId="3" fontId="3" fillId="0" borderId="0" xfId="2" applyNumberFormat="1" applyFont="1"/>
    <xf numFmtId="3" fontId="4" fillId="3" borderId="20" xfId="0" applyNumberFormat="1" applyFont="1" applyFill="1" applyBorder="1" applyAlignment="1"/>
    <xf numFmtId="3" fontId="2" fillId="0" borderId="0" xfId="0" applyNumberFormat="1" applyFont="1"/>
    <xf numFmtId="3" fontId="2" fillId="0" borderId="0" xfId="0" applyNumberFormat="1" applyFont="1" applyBorder="1"/>
    <xf numFmtId="0" fontId="2" fillId="4" borderId="0" xfId="0" applyFont="1" applyFill="1"/>
    <xf numFmtId="3" fontId="2" fillId="4" borderId="0" xfId="0" applyNumberFormat="1" applyFont="1" applyFill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4" fillId="2" borderId="0" xfId="0" applyFont="1" applyFill="1" applyBorder="1" applyAlignment="1">
      <alignment horizontal="left" indent="1"/>
    </xf>
    <xf numFmtId="0" fontId="4" fillId="2" borderId="26" xfId="0" applyFont="1" applyFill="1" applyBorder="1" applyAlignment="1">
      <alignment horizontal="left" indent="1"/>
    </xf>
    <xf numFmtId="0" fontId="4" fillId="3" borderId="30" xfId="0" applyFont="1" applyFill="1" applyBorder="1" applyAlignment="1">
      <alignment horizontal="left" indent="1"/>
    </xf>
    <xf numFmtId="0" fontId="4" fillId="3" borderId="15" xfId="0" applyFont="1" applyFill="1" applyBorder="1" applyAlignment="1">
      <alignment horizontal="left" indent="1"/>
    </xf>
    <xf numFmtId="0" fontId="4" fillId="0" borderId="34" xfId="0" applyFont="1" applyBorder="1" applyAlignment="1">
      <alignment horizontal="left" indent="1"/>
    </xf>
    <xf numFmtId="0" fontId="4" fillId="2" borderId="33" xfId="0" applyFont="1" applyFill="1" applyBorder="1" applyAlignment="1">
      <alignment horizontal="left" indent="1"/>
    </xf>
    <xf numFmtId="0" fontId="4" fillId="2" borderId="18" xfId="0" applyFont="1" applyFill="1" applyBorder="1" applyAlignment="1">
      <alignment horizontal="left" indent="1"/>
    </xf>
    <xf numFmtId="0" fontId="4" fillId="3" borderId="18" xfId="0" applyFont="1" applyFill="1" applyBorder="1" applyAlignment="1">
      <alignment horizontal="left" indent="1"/>
    </xf>
    <xf numFmtId="0" fontId="4" fillId="3" borderId="13" xfId="0" applyFont="1" applyFill="1" applyBorder="1" applyAlignment="1">
      <alignment horizontal="left" indent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topLeftCell="C1" workbookViewId="0">
      <selection activeCell="H62" sqref="H62"/>
    </sheetView>
  </sheetViews>
  <sheetFormatPr defaultRowHeight="13.5" x14ac:dyDescent="0.2"/>
  <cols>
    <col min="1" max="1" width="20.7109375" style="1" customWidth="1"/>
    <col min="2" max="2" width="6.7109375" style="1" customWidth="1"/>
    <col min="3" max="3" width="61.7109375" style="1" customWidth="1"/>
    <col min="4" max="9" width="12.7109375" style="1" customWidth="1"/>
    <col min="10" max="10" width="63.85546875" style="1" customWidth="1"/>
    <col min="11" max="11" width="13.5703125" style="1" customWidth="1"/>
    <col min="12" max="12" width="13.140625" style="1" customWidth="1"/>
    <col min="13" max="13" width="33.42578125" style="1" customWidth="1"/>
    <col min="14" max="14" width="11.85546875" style="1" bestFit="1" customWidth="1"/>
    <col min="15" max="16384" width="9.140625" style="1"/>
  </cols>
  <sheetData>
    <row r="1" spans="1:14" s="2" customFormat="1" ht="18" customHeight="1" x14ac:dyDescent="0.2">
      <c r="A1" s="4"/>
      <c r="B1" s="4" t="s">
        <v>41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4" s="2" customFormat="1" ht="18" customHeight="1" x14ac:dyDescent="0.2">
      <c r="A2" s="4"/>
      <c r="B2" s="4" t="s">
        <v>42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s="2" customFormat="1" ht="18" customHeight="1" x14ac:dyDescent="0.2">
      <c r="A3" s="4"/>
      <c r="B3" s="4" t="s">
        <v>43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s="2" customFormat="1" ht="18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4" s="2" customFormat="1" ht="27" customHeight="1" x14ac:dyDescent="0.4">
      <c r="A5" s="4"/>
      <c r="B5" s="90" t="s">
        <v>107</v>
      </c>
      <c r="C5" s="90"/>
      <c r="D5" s="90"/>
      <c r="E5" s="90"/>
      <c r="F5" s="90"/>
      <c r="G5" s="90"/>
      <c r="H5" s="5"/>
      <c r="I5" s="4"/>
      <c r="J5" s="4"/>
      <c r="K5" s="4"/>
      <c r="L5" s="4"/>
    </row>
    <row r="6" spans="1:14" s="2" customFormat="1" ht="18" customHeight="1" x14ac:dyDescent="0.2">
      <c r="A6" s="4"/>
      <c r="B6" s="91" t="s">
        <v>39</v>
      </c>
      <c r="C6" s="91"/>
      <c r="D6" s="91"/>
      <c r="E6" s="91"/>
      <c r="F6" s="91"/>
      <c r="G6" s="91"/>
      <c r="H6" s="6"/>
      <c r="I6" s="4"/>
      <c r="J6" s="4"/>
      <c r="K6" s="4"/>
      <c r="L6" s="4"/>
    </row>
    <row r="7" spans="1:14" s="2" customFormat="1" ht="18" customHeight="1" x14ac:dyDescent="0.2">
      <c r="A7" s="4"/>
      <c r="B7" s="6"/>
      <c r="C7" s="6"/>
      <c r="D7" s="6"/>
      <c r="E7" s="6"/>
      <c r="F7" s="4"/>
      <c r="G7" s="4"/>
      <c r="H7" s="4"/>
      <c r="I7" s="4"/>
      <c r="J7" s="4"/>
      <c r="K7" s="4"/>
      <c r="L7" s="4"/>
    </row>
    <row r="8" spans="1:14" s="2" customFormat="1" ht="18" customHeight="1" thickBot="1" x14ac:dyDescent="0.3">
      <c r="A8" s="4"/>
      <c r="B8" s="97" t="s">
        <v>35</v>
      </c>
      <c r="C8" s="97"/>
      <c r="D8" s="97"/>
      <c r="E8" s="97"/>
      <c r="F8" s="4"/>
      <c r="G8" s="4" t="s">
        <v>64</v>
      </c>
      <c r="H8" s="7"/>
      <c r="I8" s="4"/>
      <c r="J8" s="4"/>
      <c r="K8" s="4"/>
      <c r="L8" s="4"/>
    </row>
    <row r="9" spans="1:14" s="2" customFormat="1" ht="60.75" thickBot="1" x14ac:dyDescent="0.25">
      <c r="A9" s="8"/>
      <c r="B9" s="9" t="s">
        <v>36</v>
      </c>
      <c r="C9" s="10" t="s">
        <v>32</v>
      </c>
      <c r="D9" s="11" t="s">
        <v>108</v>
      </c>
      <c r="E9" s="11" t="s">
        <v>109</v>
      </c>
      <c r="F9" s="12" t="s">
        <v>110</v>
      </c>
      <c r="G9" s="13" t="s">
        <v>111</v>
      </c>
      <c r="H9" s="14"/>
      <c r="I9" s="15"/>
      <c r="J9" s="16" t="s">
        <v>65</v>
      </c>
      <c r="K9" s="4"/>
      <c r="L9" s="4"/>
    </row>
    <row r="10" spans="1:14" s="2" customFormat="1" ht="18" customHeight="1" thickBot="1" x14ac:dyDescent="0.3">
      <c r="A10" s="8"/>
      <c r="B10" s="98" t="s">
        <v>33</v>
      </c>
      <c r="C10" s="99"/>
      <c r="D10" s="17">
        <v>6822000</v>
      </c>
      <c r="E10" s="17">
        <f>SUM(E11:E17)</f>
        <v>6844750</v>
      </c>
      <c r="F10" s="18">
        <f>SUM(F11:F17)</f>
        <v>6844750</v>
      </c>
      <c r="G10" s="19">
        <f>SUM(G11:G17)</f>
        <v>6852000</v>
      </c>
      <c r="H10" s="19">
        <f>SUM(H11:H17)</f>
        <v>0</v>
      </c>
      <c r="I10" s="4"/>
      <c r="J10" s="20" t="s">
        <v>55</v>
      </c>
      <c r="K10" s="21">
        <f>SUM(K11:K20)</f>
        <v>1400000</v>
      </c>
      <c r="L10" s="4"/>
      <c r="M10" s="88" t="s">
        <v>99</v>
      </c>
      <c r="N10" s="89">
        <f>SUM(N11:N20)</f>
        <v>863800</v>
      </c>
    </row>
    <row r="11" spans="1:14" s="2" customFormat="1" ht="18" customHeight="1" x14ac:dyDescent="0.2">
      <c r="A11" s="8"/>
      <c r="B11" s="22">
        <v>601</v>
      </c>
      <c r="C11" s="23" t="s">
        <v>44</v>
      </c>
      <c r="D11" s="65">
        <v>10000</v>
      </c>
      <c r="E11" s="65">
        <v>10000</v>
      </c>
      <c r="F11" s="72">
        <v>10000</v>
      </c>
      <c r="G11" s="74">
        <v>50000</v>
      </c>
      <c r="H11" s="25"/>
      <c r="I11" s="4"/>
      <c r="J11" s="4" t="s">
        <v>77</v>
      </c>
      <c r="K11" s="26">
        <v>130000</v>
      </c>
      <c r="L11" s="4"/>
      <c r="M11" s="2" t="s">
        <v>100</v>
      </c>
      <c r="N11" s="86">
        <v>15000</v>
      </c>
    </row>
    <row r="12" spans="1:14" s="2" customFormat="1" ht="18" customHeight="1" x14ac:dyDescent="0.2">
      <c r="A12" s="8"/>
      <c r="B12" s="22">
        <v>603</v>
      </c>
      <c r="C12" s="23" t="s">
        <v>81</v>
      </c>
      <c r="D12" s="65"/>
      <c r="E12" s="65"/>
      <c r="F12" s="72"/>
      <c r="G12" s="27"/>
      <c r="H12" s="75"/>
      <c r="I12" s="4"/>
      <c r="J12" s="4" t="s">
        <v>67</v>
      </c>
      <c r="K12" s="26">
        <v>200000</v>
      </c>
      <c r="L12" s="4"/>
      <c r="M12" s="2" t="s">
        <v>101</v>
      </c>
      <c r="N12" s="86">
        <v>200000</v>
      </c>
    </row>
    <row r="13" spans="1:14" s="2" customFormat="1" ht="18" customHeight="1" x14ac:dyDescent="0.2">
      <c r="A13" s="8"/>
      <c r="B13" s="22">
        <v>609</v>
      </c>
      <c r="C13" s="23" t="s">
        <v>47</v>
      </c>
      <c r="D13" s="65">
        <v>10000</v>
      </c>
      <c r="E13" s="65">
        <v>10000</v>
      </c>
      <c r="F13" s="72">
        <v>10000</v>
      </c>
      <c r="G13" s="76">
        <v>0</v>
      </c>
      <c r="H13" s="28"/>
      <c r="I13" s="4"/>
      <c r="J13" s="4" t="s">
        <v>79</v>
      </c>
      <c r="K13" s="26">
        <v>270000</v>
      </c>
      <c r="L13" s="4"/>
      <c r="M13" s="2" t="s">
        <v>102</v>
      </c>
      <c r="N13" s="86">
        <v>200000</v>
      </c>
    </row>
    <row r="14" spans="1:14" s="2" customFormat="1" ht="18" customHeight="1" x14ac:dyDescent="0.2">
      <c r="A14" s="8"/>
      <c r="B14" s="22" t="s">
        <v>27</v>
      </c>
      <c r="C14" s="23" t="s">
        <v>82</v>
      </c>
      <c r="D14" s="65">
        <v>300000</v>
      </c>
      <c r="E14" s="65">
        <v>300000</v>
      </c>
      <c r="F14" s="72">
        <v>300000</v>
      </c>
      <c r="G14" s="75">
        <v>300000</v>
      </c>
      <c r="H14" s="29"/>
      <c r="I14" s="4"/>
      <c r="J14" s="4" t="s">
        <v>88</v>
      </c>
      <c r="K14" s="26">
        <v>150000</v>
      </c>
      <c r="L14" s="4"/>
      <c r="M14" s="2" t="s">
        <v>103</v>
      </c>
      <c r="N14" s="86">
        <v>63800</v>
      </c>
    </row>
    <row r="15" spans="1:14" s="2" customFormat="1" ht="18" customHeight="1" x14ac:dyDescent="0.2">
      <c r="A15" s="8"/>
      <c r="B15" s="22" t="s">
        <v>28</v>
      </c>
      <c r="C15" s="23" t="s">
        <v>48</v>
      </c>
      <c r="D15" s="65">
        <v>200000</v>
      </c>
      <c r="E15" s="65">
        <v>200000</v>
      </c>
      <c r="F15" s="72">
        <v>200000</v>
      </c>
      <c r="G15" s="79">
        <v>200000</v>
      </c>
      <c r="H15" s="30"/>
      <c r="I15" s="4"/>
      <c r="J15" s="4" t="s">
        <v>115</v>
      </c>
      <c r="K15" s="26">
        <v>300000</v>
      </c>
      <c r="L15" s="4"/>
      <c r="M15" s="2" t="s">
        <v>104</v>
      </c>
      <c r="N15" s="86">
        <v>10000</v>
      </c>
    </row>
    <row r="16" spans="1:14" s="2" customFormat="1" ht="18" customHeight="1" x14ac:dyDescent="0.2">
      <c r="A16" s="8"/>
      <c r="B16" s="22" t="s">
        <v>29</v>
      </c>
      <c r="C16" s="23" t="s">
        <v>30</v>
      </c>
      <c r="D16" s="65">
        <v>2000</v>
      </c>
      <c r="E16" s="65">
        <v>2000</v>
      </c>
      <c r="F16" s="72">
        <v>2000</v>
      </c>
      <c r="G16" s="75">
        <v>2000</v>
      </c>
      <c r="H16" s="81"/>
      <c r="I16" s="4"/>
      <c r="J16" s="4" t="s">
        <v>116</v>
      </c>
      <c r="K16" s="26">
        <v>200000</v>
      </c>
      <c r="L16" s="4"/>
      <c r="M16" s="2" t="s">
        <v>105</v>
      </c>
      <c r="N16" s="86">
        <v>175000</v>
      </c>
    </row>
    <row r="17" spans="1:14" s="2" customFormat="1" ht="18" customHeight="1" thickBot="1" x14ac:dyDescent="0.25">
      <c r="A17" s="8"/>
      <c r="B17" s="22" t="s">
        <v>31</v>
      </c>
      <c r="C17" s="23" t="s">
        <v>34</v>
      </c>
      <c r="D17" s="65">
        <v>6300000</v>
      </c>
      <c r="E17" s="65">
        <v>6322750</v>
      </c>
      <c r="F17" s="72">
        <v>6322750</v>
      </c>
      <c r="G17" s="75">
        <v>6300000</v>
      </c>
      <c r="H17" s="83"/>
      <c r="I17" s="4"/>
      <c r="J17" s="4" t="s">
        <v>69</v>
      </c>
      <c r="K17" s="36">
        <v>150000</v>
      </c>
      <c r="L17" s="4"/>
      <c r="M17" s="2" t="s">
        <v>106</v>
      </c>
      <c r="N17" s="86">
        <v>200000</v>
      </c>
    </row>
    <row r="18" spans="1:14" s="2" customFormat="1" ht="18" customHeight="1" x14ac:dyDescent="0.25">
      <c r="A18" s="8"/>
      <c r="B18" s="100" t="s">
        <v>40</v>
      </c>
      <c r="C18" s="101"/>
      <c r="D18" s="67">
        <f>SUM(D19:D42)</f>
        <v>6822000</v>
      </c>
      <c r="E18" s="67">
        <f>SUM(E19:E42)</f>
        <v>6844750</v>
      </c>
      <c r="F18" s="85">
        <f>SUM(F19:F42)</f>
        <v>6844750</v>
      </c>
      <c r="G18" s="80">
        <f>SUM(G19:G42)</f>
        <v>6852000</v>
      </c>
      <c r="H18" s="35"/>
      <c r="I18" s="36"/>
      <c r="J18" s="4"/>
      <c r="K18" s="26"/>
      <c r="L18" s="4"/>
      <c r="N18" s="87"/>
    </row>
    <row r="19" spans="1:14" s="2" customFormat="1" ht="18" customHeight="1" x14ac:dyDescent="0.2">
      <c r="A19" s="8"/>
      <c r="B19" s="22" t="s">
        <v>0</v>
      </c>
      <c r="C19" s="23" t="s">
        <v>1</v>
      </c>
      <c r="D19" s="65">
        <v>863800</v>
      </c>
      <c r="E19" s="65">
        <v>863800</v>
      </c>
      <c r="F19" s="69">
        <v>863800</v>
      </c>
      <c r="G19" s="73">
        <v>863800</v>
      </c>
      <c r="H19" s="37"/>
      <c r="I19" s="4"/>
      <c r="J19" s="4"/>
      <c r="K19" s="26"/>
      <c r="L19" s="4"/>
      <c r="N19" s="3"/>
    </row>
    <row r="20" spans="1:14" s="2" customFormat="1" ht="18" customHeight="1" x14ac:dyDescent="0.2">
      <c r="A20" s="8"/>
      <c r="B20" s="22">
        <v>501</v>
      </c>
      <c r="C20" s="23" t="s">
        <v>72</v>
      </c>
      <c r="D20" s="65">
        <v>22000</v>
      </c>
      <c r="E20" s="65">
        <v>22000</v>
      </c>
      <c r="F20" s="69">
        <v>22000</v>
      </c>
      <c r="G20" s="73">
        <v>52000</v>
      </c>
      <c r="H20" s="37"/>
      <c r="I20" s="4"/>
      <c r="J20" s="4"/>
      <c r="K20" s="26"/>
      <c r="L20" s="4"/>
    </row>
    <row r="21" spans="1:14" s="2" customFormat="1" ht="18" customHeight="1" x14ac:dyDescent="0.2">
      <c r="A21" s="8"/>
      <c r="B21" s="22" t="s">
        <v>2</v>
      </c>
      <c r="C21" s="23" t="s">
        <v>3</v>
      </c>
      <c r="D21" s="24">
        <v>2500000</v>
      </c>
      <c r="E21" s="65">
        <v>2500000</v>
      </c>
      <c r="F21" s="69">
        <v>2050000</v>
      </c>
      <c r="G21" s="73">
        <v>2350000</v>
      </c>
      <c r="H21" s="82"/>
      <c r="I21" s="4"/>
      <c r="J21" s="4"/>
      <c r="K21" s="4"/>
      <c r="L21" s="4"/>
    </row>
    <row r="22" spans="1:14" s="2" customFormat="1" ht="18" customHeight="1" x14ac:dyDescent="0.2">
      <c r="A22" s="8"/>
      <c r="B22" s="38" t="s">
        <v>4</v>
      </c>
      <c r="C22" s="23" t="s">
        <v>5</v>
      </c>
      <c r="D22" s="24">
        <v>1300000</v>
      </c>
      <c r="E22" s="65">
        <v>1300000</v>
      </c>
      <c r="F22" s="69">
        <v>1300000</v>
      </c>
      <c r="G22" s="37">
        <v>1400000</v>
      </c>
      <c r="H22" s="31"/>
      <c r="I22" s="4"/>
      <c r="J22" s="4"/>
      <c r="K22" s="4"/>
      <c r="L22" s="4"/>
    </row>
    <row r="23" spans="1:14" s="2" customFormat="1" ht="18" customHeight="1" x14ac:dyDescent="0.2">
      <c r="A23" s="8"/>
      <c r="B23" s="38">
        <v>511</v>
      </c>
      <c r="C23" s="23" t="s">
        <v>83</v>
      </c>
      <c r="D23" s="24">
        <v>0</v>
      </c>
      <c r="E23" s="65">
        <v>0</v>
      </c>
      <c r="F23" s="69">
        <v>0</v>
      </c>
      <c r="G23" s="73">
        <v>0</v>
      </c>
      <c r="H23" s="31"/>
      <c r="I23" s="4"/>
      <c r="J23" s="4"/>
      <c r="K23" s="4"/>
      <c r="L23" s="4"/>
    </row>
    <row r="24" spans="1:14" s="2" customFormat="1" ht="18" customHeight="1" x14ac:dyDescent="0.2">
      <c r="A24" s="8"/>
      <c r="B24" s="22" t="s">
        <v>6</v>
      </c>
      <c r="C24" s="23" t="s">
        <v>7</v>
      </c>
      <c r="D24" s="65">
        <v>0</v>
      </c>
      <c r="E24" s="65">
        <v>0</v>
      </c>
      <c r="F24" s="69">
        <v>0</v>
      </c>
      <c r="G24" s="73">
        <v>0</v>
      </c>
      <c r="H24" s="37"/>
      <c r="I24" s="4"/>
      <c r="J24" s="4"/>
      <c r="K24" s="4"/>
      <c r="L24" s="4"/>
    </row>
    <row r="25" spans="1:14" s="2" customFormat="1" ht="18" customHeight="1" x14ac:dyDescent="0.2">
      <c r="A25" s="8"/>
      <c r="B25" s="22" t="s">
        <v>8</v>
      </c>
      <c r="C25" s="23" t="s">
        <v>9</v>
      </c>
      <c r="D25" s="65">
        <v>15000</v>
      </c>
      <c r="E25" s="65">
        <v>15000</v>
      </c>
      <c r="F25" s="69">
        <v>15000</v>
      </c>
      <c r="G25" s="73">
        <v>15000</v>
      </c>
      <c r="H25" s="37"/>
      <c r="I25" s="4"/>
      <c r="J25" s="20" t="s">
        <v>61</v>
      </c>
      <c r="K25" s="21">
        <f>SUM(K26:K36)</f>
        <v>1100000</v>
      </c>
      <c r="L25" s="4"/>
    </row>
    <row r="26" spans="1:14" s="2" customFormat="1" ht="18" customHeight="1" x14ac:dyDescent="0.2">
      <c r="A26" s="8"/>
      <c r="B26" s="39" t="s">
        <v>10</v>
      </c>
      <c r="C26" s="23" t="s">
        <v>11</v>
      </c>
      <c r="D26" s="24">
        <v>1050000</v>
      </c>
      <c r="E26" s="65">
        <v>1050000</v>
      </c>
      <c r="F26" s="69">
        <v>1050000</v>
      </c>
      <c r="G26" s="73">
        <v>1100000</v>
      </c>
      <c r="H26" s="37"/>
      <c r="I26" s="4"/>
      <c r="J26" s="4" t="s">
        <v>57</v>
      </c>
      <c r="K26" s="36">
        <v>15000</v>
      </c>
      <c r="L26" s="4"/>
    </row>
    <row r="27" spans="1:14" s="2" customFormat="1" ht="18" customHeight="1" x14ac:dyDescent="0.2">
      <c r="A27" s="8"/>
      <c r="B27" s="38">
        <v>518</v>
      </c>
      <c r="C27" s="23" t="s">
        <v>113</v>
      </c>
      <c r="D27" s="24"/>
      <c r="E27" s="65">
        <v>22750</v>
      </c>
      <c r="F27" s="69">
        <v>22750</v>
      </c>
      <c r="G27" s="73">
        <v>0</v>
      </c>
      <c r="H27" s="37"/>
      <c r="I27" s="4"/>
      <c r="J27" s="4" t="s">
        <v>59</v>
      </c>
      <c r="K27" s="36">
        <v>15000</v>
      </c>
      <c r="L27" s="4"/>
    </row>
    <row r="28" spans="1:14" s="2" customFormat="1" ht="18" customHeight="1" x14ac:dyDescent="0.2">
      <c r="A28" s="8"/>
      <c r="B28" s="22" t="s">
        <v>12</v>
      </c>
      <c r="C28" s="23" t="s">
        <v>71</v>
      </c>
      <c r="D28" s="65">
        <v>0</v>
      </c>
      <c r="E28" s="65">
        <v>0</v>
      </c>
      <c r="F28" s="69">
        <v>0</v>
      </c>
      <c r="G28" s="73">
        <v>0</v>
      </c>
      <c r="H28" s="37"/>
      <c r="I28" s="4"/>
      <c r="J28" s="4" t="s">
        <v>58</v>
      </c>
      <c r="K28" s="36">
        <v>10000</v>
      </c>
      <c r="L28" s="4"/>
    </row>
    <row r="29" spans="1:14" s="2" customFormat="1" ht="18" customHeight="1" x14ac:dyDescent="0.2">
      <c r="A29" s="8"/>
      <c r="B29" s="22">
        <v>521</v>
      </c>
      <c r="C29" s="23" t="s">
        <v>84</v>
      </c>
      <c r="D29" s="65">
        <v>150000</v>
      </c>
      <c r="E29" s="65">
        <v>150000</v>
      </c>
      <c r="F29" s="69">
        <v>150000</v>
      </c>
      <c r="G29" s="73">
        <v>150000</v>
      </c>
      <c r="H29" s="37"/>
      <c r="I29" s="4"/>
      <c r="J29" s="4" t="s">
        <v>87</v>
      </c>
      <c r="K29" s="36">
        <v>180000</v>
      </c>
      <c r="L29" s="4"/>
    </row>
    <row r="30" spans="1:14" s="2" customFormat="1" ht="18" customHeight="1" x14ac:dyDescent="0.2">
      <c r="A30" s="8"/>
      <c r="B30" s="22" t="s">
        <v>14</v>
      </c>
      <c r="C30" s="23" t="s">
        <v>75</v>
      </c>
      <c r="D30" s="65">
        <v>0</v>
      </c>
      <c r="E30" s="65">
        <v>0</v>
      </c>
      <c r="F30" s="69">
        <v>0</v>
      </c>
      <c r="G30" s="73">
        <v>0</v>
      </c>
      <c r="H30" s="37"/>
      <c r="I30" s="4"/>
      <c r="J30" s="4" t="s">
        <v>68</v>
      </c>
      <c r="K30" s="36">
        <v>20000</v>
      </c>
      <c r="L30" s="4"/>
    </row>
    <row r="31" spans="1:14" s="2" customFormat="1" ht="18" customHeight="1" x14ac:dyDescent="0.2">
      <c r="A31" s="8"/>
      <c r="B31" s="22">
        <v>524</v>
      </c>
      <c r="C31" s="23" t="s">
        <v>85</v>
      </c>
      <c r="D31" s="65">
        <v>50700</v>
      </c>
      <c r="E31" s="65">
        <v>50700</v>
      </c>
      <c r="F31" s="69">
        <v>50700</v>
      </c>
      <c r="G31" s="73">
        <v>50700</v>
      </c>
      <c r="H31" s="37"/>
      <c r="I31" s="4"/>
      <c r="J31" s="4" t="s">
        <v>60</v>
      </c>
      <c r="K31" s="36">
        <v>80000</v>
      </c>
      <c r="L31" s="4"/>
    </row>
    <row r="32" spans="1:14" s="2" customFormat="1" ht="18" customHeight="1" x14ac:dyDescent="0.2">
      <c r="A32" s="8"/>
      <c r="B32" s="22">
        <v>525</v>
      </c>
      <c r="C32" s="23" t="s">
        <v>45</v>
      </c>
      <c r="D32" s="65">
        <v>60000</v>
      </c>
      <c r="E32" s="65">
        <v>60000</v>
      </c>
      <c r="F32" s="69">
        <v>60000</v>
      </c>
      <c r="G32" s="73">
        <v>60000</v>
      </c>
      <c r="H32" s="37"/>
      <c r="I32" s="4"/>
      <c r="J32" s="4" t="s">
        <v>114</v>
      </c>
      <c r="K32" s="36">
        <v>100000</v>
      </c>
      <c r="L32" s="4"/>
    </row>
    <row r="33" spans="1:12" s="2" customFormat="1" ht="18" customHeight="1" x14ac:dyDescent="0.2">
      <c r="A33" s="8"/>
      <c r="B33" s="22" t="s">
        <v>16</v>
      </c>
      <c r="C33" s="23" t="s">
        <v>76</v>
      </c>
      <c r="D33" s="65">
        <v>0</v>
      </c>
      <c r="E33" s="65">
        <v>0</v>
      </c>
      <c r="F33" s="69"/>
      <c r="G33" s="73">
        <v>0</v>
      </c>
      <c r="H33" s="37"/>
      <c r="I33" s="4"/>
      <c r="J33" s="4" t="s">
        <v>78</v>
      </c>
      <c r="K33" s="36">
        <v>140000</v>
      </c>
      <c r="L33" s="4"/>
    </row>
    <row r="34" spans="1:12" s="2" customFormat="1" ht="18" customHeight="1" x14ac:dyDescent="0.2">
      <c r="A34" s="8"/>
      <c r="B34" s="22">
        <v>527</v>
      </c>
      <c r="C34" s="23" t="s">
        <v>86</v>
      </c>
      <c r="D34" s="65">
        <v>1500</v>
      </c>
      <c r="E34" s="65">
        <v>1500</v>
      </c>
      <c r="F34" s="69">
        <v>1500</v>
      </c>
      <c r="G34" s="73">
        <v>1500</v>
      </c>
      <c r="H34" s="37"/>
      <c r="I34" s="4"/>
      <c r="J34" s="4" t="s">
        <v>56</v>
      </c>
      <c r="K34" s="36">
        <v>160000</v>
      </c>
      <c r="L34" s="4"/>
    </row>
    <row r="35" spans="1:12" s="2" customFormat="1" ht="15.75" customHeight="1" x14ac:dyDescent="0.2">
      <c r="A35" s="8"/>
      <c r="B35" s="22" t="s">
        <v>18</v>
      </c>
      <c r="C35" s="23" t="s">
        <v>19</v>
      </c>
      <c r="D35" s="65">
        <v>0</v>
      </c>
      <c r="E35" s="65">
        <v>0</v>
      </c>
      <c r="F35" s="69">
        <v>0</v>
      </c>
      <c r="G35" s="73">
        <v>0</v>
      </c>
      <c r="H35" s="37"/>
      <c r="I35" s="4"/>
      <c r="J35" s="4" t="s">
        <v>98</v>
      </c>
      <c r="K35" s="36">
        <v>380000</v>
      </c>
      <c r="L35" s="4"/>
    </row>
    <row r="36" spans="1:12" s="2" customFormat="1" ht="18" customHeight="1" x14ac:dyDescent="0.2">
      <c r="A36" s="8"/>
      <c r="B36" s="22" t="s">
        <v>20</v>
      </c>
      <c r="C36" s="23" t="s">
        <v>21</v>
      </c>
      <c r="D36" s="65">
        <v>0</v>
      </c>
      <c r="E36" s="65">
        <v>0</v>
      </c>
      <c r="F36" s="69">
        <v>0</v>
      </c>
      <c r="G36" s="73">
        <v>0</v>
      </c>
      <c r="H36" s="37"/>
      <c r="I36" s="4"/>
      <c r="J36" s="4"/>
      <c r="K36" s="36"/>
      <c r="L36" s="4"/>
    </row>
    <row r="37" spans="1:12" s="2" customFormat="1" ht="18" customHeight="1" x14ac:dyDescent="0.2">
      <c r="A37" s="8"/>
      <c r="B37" s="22" t="s">
        <v>22</v>
      </c>
      <c r="C37" s="23" t="s">
        <v>23</v>
      </c>
      <c r="D37" s="65">
        <v>0</v>
      </c>
      <c r="E37" s="65">
        <v>0</v>
      </c>
      <c r="F37" s="69">
        <v>0</v>
      </c>
      <c r="G37" s="73">
        <v>0</v>
      </c>
      <c r="H37" s="37"/>
      <c r="I37" s="4"/>
      <c r="J37" s="4"/>
      <c r="K37" s="36"/>
      <c r="L37" s="4"/>
    </row>
    <row r="38" spans="1:12" s="2" customFormat="1" ht="18" customHeight="1" x14ac:dyDescent="0.2">
      <c r="A38" s="8"/>
      <c r="B38" s="22" t="s">
        <v>24</v>
      </c>
      <c r="C38" s="23" t="s">
        <v>25</v>
      </c>
      <c r="D38" s="65">
        <v>9000</v>
      </c>
      <c r="E38" s="65">
        <v>9000</v>
      </c>
      <c r="F38" s="69">
        <v>9000</v>
      </c>
      <c r="G38" s="73">
        <v>9000</v>
      </c>
      <c r="H38" s="37"/>
      <c r="I38" s="4"/>
      <c r="J38" s="4"/>
      <c r="K38" s="36"/>
      <c r="L38" s="4"/>
    </row>
    <row r="39" spans="1:12" s="2" customFormat="1" ht="18" customHeight="1" x14ac:dyDescent="0.2">
      <c r="A39" s="8"/>
      <c r="B39" s="38">
        <v>558</v>
      </c>
      <c r="C39" s="23" t="s">
        <v>46</v>
      </c>
      <c r="D39" s="24">
        <v>300000</v>
      </c>
      <c r="E39" s="65">
        <v>300000</v>
      </c>
      <c r="F39" s="69">
        <v>750000</v>
      </c>
      <c r="G39" s="73">
        <v>300000</v>
      </c>
      <c r="H39" s="31"/>
      <c r="I39" s="4"/>
      <c r="J39" s="20" t="s">
        <v>91</v>
      </c>
      <c r="K39" s="21">
        <f>SUM(K40:K43)</f>
        <v>2350000</v>
      </c>
      <c r="L39" s="4"/>
    </row>
    <row r="40" spans="1:12" s="2" customFormat="1" ht="18" customHeight="1" x14ac:dyDescent="0.2">
      <c r="A40" s="8"/>
      <c r="B40" s="40">
        <v>558</v>
      </c>
      <c r="C40" s="33" t="s">
        <v>73</v>
      </c>
      <c r="D40" s="68">
        <v>200000</v>
      </c>
      <c r="E40" s="68">
        <v>200000</v>
      </c>
      <c r="F40" s="70">
        <v>200000</v>
      </c>
      <c r="G40" s="78">
        <v>200000</v>
      </c>
      <c r="H40" s="42"/>
      <c r="I40" s="4"/>
      <c r="J40" s="4" t="s">
        <v>92</v>
      </c>
      <c r="K40" s="36">
        <v>700000</v>
      </c>
      <c r="L40" s="4"/>
    </row>
    <row r="41" spans="1:12" s="2" customFormat="1" ht="18" customHeight="1" x14ac:dyDescent="0.2">
      <c r="A41" s="8"/>
      <c r="B41" s="32">
        <v>558</v>
      </c>
      <c r="C41" s="33" t="s">
        <v>66</v>
      </c>
      <c r="D41" s="68">
        <v>300000</v>
      </c>
      <c r="E41" s="68">
        <v>300000</v>
      </c>
      <c r="F41" s="70">
        <v>300000</v>
      </c>
      <c r="G41" s="78">
        <v>300000</v>
      </c>
      <c r="H41" s="42"/>
      <c r="I41" s="4"/>
      <c r="J41" s="4" t="s">
        <v>93</v>
      </c>
      <c r="K41" s="36">
        <v>650000</v>
      </c>
      <c r="L41" s="4"/>
    </row>
    <row r="42" spans="1:12" s="2" customFormat="1" ht="18" customHeight="1" thickBot="1" x14ac:dyDescent="0.25">
      <c r="A42" s="8"/>
      <c r="B42" s="43" t="s">
        <v>26</v>
      </c>
      <c r="C42" s="44" t="s">
        <v>51</v>
      </c>
      <c r="D42" s="66">
        <v>0</v>
      </c>
      <c r="E42" s="66">
        <v>0</v>
      </c>
      <c r="F42" s="71">
        <v>0</v>
      </c>
      <c r="G42" s="77">
        <v>0</v>
      </c>
      <c r="H42" s="47"/>
      <c r="I42" s="4"/>
      <c r="J42" s="4" t="s">
        <v>94</v>
      </c>
      <c r="K42" s="36">
        <v>650000</v>
      </c>
      <c r="L42" s="4"/>
    </row>
    <row r="43" spans="1:12" s="2" customFormat="1" ht="18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 t="s">
        <v>95</v>
      </c>
      <c r="K43" s="84">
        <v>350000</v>
      </c>
      <c r="L43" s="4"/>
    </row>
    <row r="44" spans="1:12" s="2" customFormat="1" ht="18" customHeight="1" thickBot="1" x14ac:dyDescent="0.3">
      <c r="A44" s="4"/>
      <c r="B44" s="92" t="s">
        <v>37</v>
      </c>
      <c r="C44" s="92"/>
      <c r="D44" s="92"/>
      <c r="E44" s="92"/>
      <c r="F44" s="4"/>
      <c r="G44" s="4"/>
      <c r="H44" s="4"/>
      <c r="I44" s="4"/>
      <c r="J44" s="4"/>
      <c r="K44" s="4"/>
      <c r="L44" s="4"/>
    </row>
    <row r="45" spans="1:12" s="2" customFormat="1" ht="60.75" thickBot="1" x14ac:dyDescent="0.25">
      <c r="A45" s="8"/>
      <c r="B45" s="48" t="s">
        <v>36</v>
      </c>
      <c r="C45" s="49" t="s">
        <v>32</v>
      </c>
      <c r="D45" s="50" t="s">
        <v>108</v>
      </c>
      <c r="E45" s="50" t="s">
        <v>109</v>
      </c>
      <c r="F45" s="51" t="s">
        <v>110</v>
      </c>
      <c r="G45" s="13" t="s">
        <v>111</v>
      </c>
      <c r="H45" s="13"/>
      <c r="I45" s="4"/>
      <c r="J45" s="4"/>
      <c r="K45" s="4"/>
      <c r="L45" s="4"/>
    </row>
    <row r="46" spans="1:12" s="2" customFormat="1" ht="18" customHeight="1" thickBot="1" x14ac:dyDescent="0.3">
      <c r="A46" s="8"/>
      <c r="B46" s="93" t="s">
        <v>33</v>
      </c>
      <c r="C46" s="94"/>
      <c r="D46" s="17">
        <f>SUM(D47)</f>
        <v>53000000</v>
      </c>
      <c r="E46" s="17">
        <v>54421742</v>
      </c>
      <c r="F46" s="52">
        <f>SUM(F47)</f>
        <v>54421742</v>
      </c>
      <c r="G46" s="19">
        <f>SUM(G47)</f>
        <v>54000000</v>
      </c>
      <c r="H46" s="19"/>
      <c r="I46" s="4"/>
      <c r="J46" s="20" t="s">
        <v>63</v>
      </c>
      <c r="K46" s="21">
        <f>SUM(K47:K49)</f>
        <v>300000</v>
      </c>
      <c r="L46" s="4"/>
    </row>
    <row r="47" spans="1:12" s="2" customFormat="1" ht="18" customHeight="1" thickBot="1" x14ac:dyDescent="0.25">
      <c r="A47" s="8"/>
      <c r="B47" s="53" t="s">
        <v>31</v>
      </c>
      <c r="C47" s="54" t="s">
        <v>38</v>
      </c>
      <c r="D47" s="55">
        <v>53000000</v>
      </c>
      <c r="E47" s="55">
        <v>54421742</v>
      </c>
      <c r="F47" s="56">
        <v>54421742</v>
      </c>
      <c r="G47" s="57">
        <v>54000000</v>
      </c>
      <c r="H47" s="57"/>
      <c r="I47" s="4"/>
      <c r="J47" s="4" t="s">
        <v>117</v>
      </c>
      <c r="K47" s="36">
        <v>100000</v>
      </c>
      <c r="L47" s="4"/>
    </row>
    <row r="48" spans="1:12" s="2" customFormat="1" ht="18" customHeight="1" x14ac:dyDescent="0.25">
      <c r="A48" s="8"/>
      <c r="B48" s="95" t="s">
        <v>40</v>
      </c>
      <c r="C48" s="96"/>
      <c r="D48" s="58">
        <f>SUM(D49:D59)</f>
        <v>53000000</v>
      </c>
      <c r="E48" s="58">
        <f>SUM(E49:E59)</f>
        <v>54421742</v>
      </c>
      <c r="F48" s="59">
        <f>SUM(F49:F59)</f>
        <v>54421742</v>
      </c>
      <c r="G48" s="60">
        <f>SUM(G49:G59)</f>
        <v>54400000</v>
      </c>
      <c r="H48" s="60"/>
      <c r="I48" s="4"/>
      <c r="J48" s="4" t="s">
        <v>97</v>
      </c>
      <c r="K48" s="36">
        <v>100000</v>
      </c>
      <c r="L48" s="4"/>
    </row>
    <row r="49" spans="1:12" s="2" customFormat="1" ht="18" customHeight="1" x14ac:dyDescent="0.2">
      <c r="A49" s="8"/>
      <c r="B49" s="22" t="s">
        <v>0</v>
      </c>
      <c r="C49" s="23" t="s">
        <v>1</v>
      </c>
      <c r="D49" s="24">
        <v>200000</v>
      </c>
      <c r="E49" s="24">
        <v>243245</v>
      </c>
      <c r="F49" s="61">
        <v>243245</v>
      </c>
      <c r="G49" s="37">
        <v>200000</v>
      </c>
      <c r="H49" s="37"/>
      <c r="I49" s="4"/>
      <c r="J49" s="4" t="s">
        <v>62</v>
      </c>
      <c r="K49" s="36">
        <v>100000</v>
      </c>
      <c r="L49" s="4"/>
    </row>
    <row r="50" spans="1:12" s="2" customFormat="1" ht="18" customHeight="1" x14ac:dyDescent="0.2">
      <c r="A50" s="8"/>
      <c r="B50" s="22">
        <v>512</v>
      </c>
      <c r="C50" s="23" t="s">
        <v>7</v>
      </c>
      <c r="D50" s="24">
        <v>80000</v>
      </c>
      <c r="E50" s="24">
        <v>75000</v>
      </c>
      <c r="F50" s="61">
        <v>75000</v>
      </c>
      <c r="G50" s="37">
        <v>80000</v>
      </c>
      <c r="H50" s="37"/>
      <c r="I50" s="4"/>
      <c r="J50" s="4"/>
      <c r="K50" s="36"/>
      <c r="L50" s="4"/>
    </row>
    <row r="51" spans="1:12" s="2" customFormat="1" ht="18" customHeight="1" x14ac:dyDescent="0.2">
      <c r="A51" s="8"/>
      <c r="B51" s="22" t="s">
        <v>10</v>
      </c>
      <c r="C51" s="23" t="s">
        <v>11</v>
      </c>
      <c r="D51" s="24">
        <v>370000</v>
      </c>
      <c r="E51" s="24">
        <v>330000</v>
      </c>
      <c r="F51" s="61">
        <v>330000</v>
      </c>
      <c r="G51" s="37">
        <v>380000</v>
      </c>
      <c r="H51" s="37"/>
      <c r="I51" s="4"/>
      <c r="J51" s="20" t="s">
        <v>70</v>
      </c>
      <c r="K51" s="21">
        <f>SUM(K52:K53)</f>
        <v>300000</v>
      </c>
      <c r="L51" s="4"/>
    </row>
    <row r="52" spans="1:12" s="2" customFormat="1" ht="18" customHeight="1" x14ac:dyDescent="0.2">
      <c r="A52" s="8"/>
      <c r="B52" s="22" t="s">
        <v>12</v>
      </c>
      <c r="C52" s="23" t="s">
        <v>13</v>
      </c>
      <c r="D52" s="24">
        <v>38000000</v>
      </c>
      <c r="E52" s="24">
        <v>38938943</v>
      </c>
      <c r="F52" s="61">
        <v>39088943</v>
      </c>
      <c r="G52" s="37">
        <v>39000000</v>
      </c>
      <c r="H52" s="37"/>
      <c r="I52" s="4"/>
      <c r="J52" s="62" t="s">
        <v>90</v>
      </c>
      <c r="K52" s="63">
        <v>100000</v>
      </c>
      <c r="L52" s="4"/>
    </row>
    <row r="53" spans="1:12" s="2" customFormat="1" ht="18" customHeight="1" x14ac:dyDescent="0.2">
      <c r="A53" s="8"/>
      <c r="B53" s="22">
        <v>521</v>
      </c>
      <c r="C53" s="23" t="s">
        <v>50</v>
      </c>
      <c r="D53" s="24">
        <v>240000</v>
      </c>
      <c r="E53" s="24">
        <v>317500</v>
      </c>
      <c r="F53" s="61">
        <v>317500</v>
      </c>
      <c r="G53" s="37">
        <v>240000</v>
      </c>
      <c r="H53" s="37"/>
      <c r="I53" s="4"/>
      <c r="J53" s="4" t="s">
        <v>89</v>
      </c>
      <c r="K53" s="36">
        <v>200000</v>
      </c>
      <c r="L53" s="4"/>
    </row>
    <row r="54" spans="1:12" s="2" customFormat="1" ht="18" customHeight="1" x14ac:dyDescent="0.2">
      <c r="A54" s="8"/>
      <c r="B54" s="22">
        <v>521</v>
      </c>
      <c r="C54" s="23" t="s">
        <v>49</v>
      </c>
      <c r="D54" s="24">
        <v>500000</v>
      </c>
      <c r="E54" s="24">
        <v>500000</v>
      </c>
      <c r="F54" s="61">
        <v>350000</v>
      </c>
      <c r="G54" s="37">
        <v>400000</v>
      </c>
      <c r="H54" s="37"/>
      <c r="I54" s="4"/>
      <c r="J54" s="4"/>
      <c r="K54" s="36"/>
      <c r="L54" s="4"/>
    </row>
    <row r="55" spans="1:12" s="2" customFormat="1" ht="18" customHeight="1" x14ac:dyDescent="0.2">
      <c r="A55" s="8"/>
      <c r="B55" s="22" t="s">
        <v>14</v>
      </c>
      <c r="C55" s="23" t="s">
        <v>15</v>
      </c>
      <c r="D55" s="24">
        <v>13010000</v>
      </c>
      <c r="E55" s="24">
        <v>13437664</v>
      </c>
      <c r="F55" s="61">
        <v>13437664</v>
      </c>
      <c r="G55" s="37">
        <v>13500000</v>
      </c>
      <c r="H55" s="37"/>
      <c r="I55" s="4"/>
      <c r="J55" s="4"/>
      <c r="K55" s="36"/>
      <c r="L55" s="4"/>
    </row>
    <row r="56" spans="1:12" s="2" customFormat="1" ht="18" customHeight="1" x14ac:dyDescent="0.2">
      <c r="A56" s="8"/>
      <c r="B56" s="22">
        <v>527</v>
      </c>
      <c r="C56" s="23" t="s">
        <v>17</v>
      </c>
      <c r="D56" s="24">
        <v>420000</v>
      </c>
      <c r="E56" s="24">
        <v>409390</v>
      </c>
      <c r="F56" s="61">
        <v>409390</v>
      </c>
      <c r="G56" s="37">
        <v>420000</v>
      </c>
      <c r="H56" s="37"/>
      <c r="I56" s="4"/>
      <c r="J56" s="20" t="s">
        <v>74</v>
      </c>
      <c r="K56" s="21">
        <f>SUM(K57:K58)</f>
        <v>200000</v>
      </c>
      <c r="L56" s="4"/>
    </row>
    <row r="57" spans="1:12" s="2" customFormat="1" ht="18" customHeight="1" x14ac:dyDescent="0.2">
      <c r="A57" s="8"/>
      <c r="B57" s="22">
        <v>528</v>
      </c>
      <c r="C57" s="23" t="s">
        <v>19</v>
      </c>
      <c r="D57" s="24">
        <v>180000</v>
      </c>
      <c r="E57" s="24">
        <v>170000</v>
      </c>
      <c r="F57" s="61">
        <v>170000</v>
      </c>
      <c r="G57" s="37">
        <v>180000</v>
      </c>
      <c r="H57" s="37"/>
      <c r="I57" s="4"/>
      <c r="J57" s="4" t="s">
        <v>96</v>
      </c>
      <c r="K57" s="36">
        <v>200000</v>
      </c>
      <c r="L57" s="4"/>
    </row>
    <row r="58" spans="1:12" s="2" customFormat="1" ht="18" customHeight="1" x14ac:dyDescent="0.2">
      <c r="A58" s="8"/>
      <c r="B58" s="32">
        <v>549</v>
      </c>
      <c r="C58" s="33" t="s">
        <v>23</v>
      </c>
      <c r="D58" s="34">
        <v>0</v>
      </c>
      <c r="E58" s="34">
        <v>0</v>
      </c>
      <c r="F58" s="64">
        <v>0</v>
      </c>
      <c r="G58" s="41">
        <v>0</v>
      </c>
      <c r="H58" s="41"/>
      <c r="I58" s="4"/>
      <c r="J58" s="4"/>
      <c r="K58" s="36"/>
      <c r="L58" s="4"/>
    </row>
    <row r="59" spans="1:12" s="2" customFormat="1" ht="18" customHeight="1" thickBot="1" x14ac:dyDescent="0.25">
      <c r="A59" s="4"/>
      <c r="B59" s="43">
        <v>558</v>
      </c>
      <c r="C59" s="44" t="s">
        <v>80</v>
      </c>
      <c r="D59" s="45">
        <v>0</v>
      </c>
      <c r="E59" s="45">
        <v>0</v>
      </c>
      <c r="F59" s="46">
        <v>0</v>
      </c>
      <c r="G59" s="47">
        <v>0</v>
      </c>
      <c r="H59" s="47"/>
      <c r="I59" s="4"/>
      <c r="J59" s="4"/>
      <c r="K59" s="4"/>
      <c r="L59" s="4"/>
    </row>
    <row r="60" spans="1:12" s="2" customFormat="1" ht="18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s="2" customFormat="1" ht="18" customHeight="1" x14ac:dyDescent="0.2">
      <c r="A61" s="4"/>
      <c r="B61" s="4" t="s">
        <v>53</v>
      </c>
      <c r="C61" s="4"/>
      <c r="D61" s="4" t="s">
        <v>52</v>
      </c>
      <c r="E61" s="4"/>
      <c r="F61" s="4"/>
      <c r="G61" s="4"/>
      <c r="H61" s="4"/>
      <c r="I61" s="4"/>
      <c r="J61" s="4"/>
      <c r="K61" s="4"/>
      <c r="L61" s="4"/>
    </row>
    <row r="62" spans="1:12" s="2" customFormat="1" ht="18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s="2" customFormat="1" ht="18" customHeight="1" x14ac:dyDescent="0.2">
      <c r="A63" s="4"/>
      <c r="B63" s="4" t="s">
        <v>54</v>
      </c>
      <c r="C63" s="4"/>
      <c r="D63" s="4" t="s">
        <v>52</v>
      </c>
      <c r="E63" s="4"/>
      <c r="F63" s="4"/>
      <c r="G63" s="4"/>
      <c r="H63" s="4"/>
      <c r="I63" s="4"/>
      <c r="J63" s="4"/>
      <c r="K63" s="4"/>
      <c r="L63" s="4"/>
    </row>
    <row r="64" spans="1:12" s="2" customFormat="1" ht="18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2:8" ht="15" x14ac:dyDescent="0.2">
      <c r="B65" s="4" t="s">
        <v>112</v>
      </c>
      <c r="C65" s="4"/>
      <c r="D65" s="4"/>
      <c r="E65" s="4"/>
      <c r="F65" s="4"/>
      <c r="G65" s="4"/>
      <c r="H65" s="4"/>
    </row>
  </sheetData>
  <mergeCells count="8">
    <mergeCell ref="B5:G5"/>
    <mergeCell ref="B6:G6"/>
    <mergeCell ref="B44:E44"/>
    <mergeCell ref="B46:C46"/>
    <mergeCell ref="B48:C48"/>
    <mergeCell ref="B8:E8"/>
    <mergeCell ref="B10:C10"/>
    <mergeCell ref="B18:C18"/>
  </mergeCells>
  <pageMargins left="0.23622047244094491" right="0.23622047244094491" top="0.55118110236220474" bottom="0.55118110236220474" header="0.31496062992125984" footer="0.31496062992125984"/>
  <pageSetup paperSize="9" scale="4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rozp2018</vt:lpstr>
      <vt:lpstr>List1</vt:lpstr>
      <vt:lpstr>rozp2018!Oblast_tisku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Rabinak</dc:creator>
  <cp:lastModifiedBy>Králíková Radmila</cp:lastModifiedBy>
  <cp:lastPrinted>2024-10-17T10:19:26Z</cp:lastPrinted>
  <dcterms:created xsi:type="dcterms:W3CDTF">2017-10-30T09:38:40Z</dcterms:created>
  <dcterms:modified xsi:type="dcterms:W3CDTF">2026-03-06T08:29:09Z</dcterms:modified>
</cp:coreProperties>
</file>